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2022\"/>
    </mc:Choice>
  </mc:AlternateContent>
  <xr:revisionPtr revIDLastSave="0" documentId="13_ncr:1_{F45ADFF8-95A1-4106-9575-91B815C028BC}" xr6:coauthVersionLast="36" xr6:coauthVersionMax="36" xr10:uidLastSave="{00000000-0000-0000-0000-000000000000}"/>
  <bookViews>
    <workbookView xWindow="0" yWindow="0" windowWidth="11805" windowHeight="8805" activeTab="7" xr2:uid="{62969EF4-4802-4AE0-B788-2E1F1C25C1C6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8" r:id="rId8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10">'B10'!$A$6:$J$406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8" l="1"/>
  <c r="J9" i="8"/>
  <c r="J8" i="8"/>
  <c r="J7" i="8"/>
  <c r="G68" i="7"/>
  <c r="G67" i="7"/>
  <c r="G66" i="7"/>
  <c r="D65" i="7"/>
  <c r="C65" i="7"/>
  <c r="G65" i="7" s="1"/>
  <c r="G63" i="7"/>
  <c r="G62" i="7"/>
  <c r="D61" i="7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D41" i="7" s="1"/>
  <c r="D40" i="7" s="1"/>
  <c r="D64" i="7" s="1"/>
  <c r="D69" i="7" s="1"/>
  <c r="G46" i="7"/>
  <c r="G45" i="7"/>
  <c r="G44" i="7"/>
  <c r="G43" i="7"/>
  <c r="G42" i="7"/>
  <c r="C41" i="7"/>
  <c r="C40" i="7" s="1"/>
  <c r="G39" i="7"/>
  <c r="G38" i="7"/>
  <c r="D37" i="7"/>
  <c r="C37" i="7"/>
  <c r="G37" i="7" s="1"/>
  <c r="G36" i="7"/>
  <c r="G35" i="7"/>
  <c r="D34" i="7"/>
  <c r="C34" i="7"/>
  <c r="G34" i="7" s="1"/>
  <c r="G33" i="7"/>
  <c r="G32" i="7"/>
  <c r="D31" i="7"/>
  <c r="G31" i="7" s="1"/>
  <c r="C31" i="7"/>
  <c r="G30" i="7"/>
  <c r="G29" i="7"/>
  <c r="G28" i="7"/>
  <c r="G27" i="7"/>
  <c r="D26" i="7"/>
  <c r="D10" i="7" s="1"/>
  <c r="C26" i="7"/>
  <c r="G26" i="7" s="1"/>
  <c r="G25" i="7"/>
  <c r="G24" i="7"/>
  <c r="G23" i="7"/>
  <c r="G22" i="7"/>
  <c r="G21" i="7"/>
  <c r="G20" i="7"/>
  <c r="G19" i="7"/>
  <c r="G18" i="7"/>
  <c r="D17" i="7"/>
  <c r="G17" i="7" s="1"/>
  <c r="C17" i="7"/>
  <c r="G16" i="7"/>
  <c r="G15" i="7"/>
  <c r="G14" i="7"/>
  <c r="G13" i="7"/>
  <c r="G12" i="7"/>
  <c r="D11" i="7"/>
  <c r="G11" i="7" s="1"/>
  <c r="C11" i="7"/>
  <c r="G9" i="7"/>
  <c r="G8" i="7"/>
  <c r="G7" i="7"/>
  <c r="G6" i="7"/>
  <c r="D6" i="7"/>
  <c r="C6" i="7"/>
  <c r="G63" i="6"/>
  <c r="G62" i="6"/>
  <c r="G61" i="6"/>
  <c r="D60" i="6"/>
  <c r="G60" i="6" s="1"/>
  <c r="C60" i="6"/>
  <c r="G58" i="6"/>
  <c r="G57" i="6"/>
  <c r="D56" i="6"/>
  <c r="G56" i="6" s="1"/>
  <c r="C56" i="6"/>
  <c r="G55" i="6"/>
  <c r="G54" i="6"/>
  <c r="G53" i="6"/>
  <c r="G52" i="6"/>
  <c r="G51" i="6"/>
  <c r="G50" i="6"/>
  <c r="G49" i="6"/>
  <c r="G48" i="6"/>
  <c r="D47" i="6"/>
  <c r="C47" i="6"/>
  <c r="G47" i="6" s="1"/>
  <c r="G46" i="6"/>
  <c r="G45" i="6"/>
  <c r="G44" i="6"/>
  <c r="G43" i="6"/>
  <c r="G42" i="6"/>
  <c r="G41" i="6"/>
  <c r="D40" i="6"/>
  <c r="C40" i="6"/>
  <c r="G40" i="6" s="1"/>
  <c r="C39" i="6"/>
  <c r="G38" i="6"/>
  <c r="G37" i="6"/>
  <c r="G36" i="6"/>
  <c r="G35" i="6"/>
  <c r="G34" i="6"/>
  <c r="D33" i="6"/>
  <c r="C33" i="6"/>
  <c r="G33" i="6" s="1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19" i="6"/>
  <c r="G18" i="6"/>
  <c r="G17" i="6"/>
  <c r="G16" i="6"/>
  <c r="G15" i="6"/>
  <c r="G14" i="6"/>
  <c r="C13" i="6"/>
  <c r="G11" i="6"/>
  <c r="G10" i="6"/>
  <c r="G9" i="6"/>
  <c r="D9" i="6"/>
  <c r="C9" i="6"/>
  <c r="G8" i="6"/>
  <c r="G7" i="6"/>
  <c r="G6" i="6"/>
  <c r="E68" i="5"/>
  <c r="E67" i="5"/>
  <c r="E66" i="5"/>
  <c r="D65" i="5"/>
  <c r="E65" i="5" s="1"/>
  <c r="C65" i="5"/>
  <c r="E63" i="5"/>
  <c r="E62" i="5"/>
  <c r="D61" i="5"/>
  <c r="E61" i="5" s="1"/>
  <c r="C61" i="5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D41" i="5" s="1"/>
  <c r="D40" i="5" s="1"/>
  <c r="D64" i="5" s="1"/>
  <c r="D69" i="5" s="1"/>
  <c r="C47" i="5"/>
  <c r="E47" i="5" s="1"/>
  <c r="E46" i="5"/>
  <c r="E45" i="5"/>
  <c r="E44" i="5"/>
  <c r="E43" i="5"/>
  <c r="E42" i="5"/>
  <c r="C41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1" i="5" s="1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D10" i="5" s="1"/>
  <c r="C11" i="5"/>
  <c r="C10" i="5" s="1"/>
  <c r="E9" i="5"/>
  <c r="E8" i="5"/>
  <c r="E7" i="5"/>
  <c r="D6" i="5"/>
  <c r="C6" i="5"/>
  <c r="E6" i="5" s="1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C41" i="4"/>
  <c r="F41" i="4" s="1"/>
  <c r="C40" i="4"/>
  <c r="F39" i="4"/>
  <c r="F38" i="4"/>
  <c r="F37" i="4"/>
  <c r="C37" i="4"/>
  <c r="F36" i="4"/>
  <c r="F35" i="4"/>
  <c r="C34" i="4"/>
  <c r="F34" i="4" s="1"/>
  <c r="F33" i="4"/>
  <c r="F32" i="4"/>
  <c r="F31" i="4"/>
  <c r="C31" i="4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F17" i="4"/>
  <c r="C17" i="4"/>
  <c r="F16" i="4"/>
  <c r="F15" i="4"/>
  <c r="F14" i="4"/>
  <c r="F13" i="4"/>
  <c r="F12" i="4"/>
  <c r="C11" i="4"/>
  <c r="C10" i="4" s="1"/>
  <c r="F10" i="4" s="1"/>
  <c r="F9" i="4"/>
  <c r="F8" i="4"/>
  <c r="F7" i="4"/>
  <c r="C6" i="4"/>
  <c r="F6" i="4" s="1"/>
  <c r="G60" i="3"/>
  <c r="E60" i="3"/>
  <c r="D60" i="3"/>
  <c r="C60" i="3"/>
  <c r="C59" i="3"/>
  <c r="C64" i="3" s="1"/>
  <c r="G56" i="3"/>
  <c r="F56" i="3"/>
  <c r="F39" i="3" s="1"/>
  <c r="F59" i="3" s="1"/>
  <c r="F64" i="3" s="1"/>
  <c r="D56" i="3"/>
  <c r="G47" i="3"/>
  <c r="D47" i="3"/>
  <c r="G40" i="3"/>
  <c r="G39" i="3" s="1"/>
  <c r="G59" i="3" s="1"/>
  <c r="G64" i="3" s="1"/>
  <c r="D40" i="3"/>
  <c r="D39" i="3" s="1"/>
  <c r="D59" i="3" s="1"/>
  <c r="D64" i="3" s="1"/>
  <c r="H33" i="3"/>
  <c r="H59" i="3" s="1"/>
  <c r="H64" i="3" s="1"/>
  <c r="G33" i="3"/>
  <c r="F33" i="3"/>
  <c r="E33" i="3"/>
  <c r="E59" i="3" s="1"/>
  <c r="E64" i="3" s="1"/>
  <c r="D33" i="3"/>
  <c r="C33" i="3"/>
  <c r="H29" i="3"/>
  <c r="G29" i="3"/>
  <c r="F29" i="3"/>
  <c r="E29" i="3"/>
  <c r="D29" i="3"/>
  <c r="G20" i="3"/>
  <c r="D20" i="3"/>
  <c r="D13" i="3" s="1"/>
  <c r="D12" i="3" s="1"/>
  <c r="G13" i="3"/>
  <c r="G12" i="3" s="1"/>
  <c r="H12" i="3"/>
  <c r="F12" i="3"/>
  <c r="E12" i="3"/>
  <c r="G9" i="3"/>
  <c r="E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H40" i="2" s="1"/>
  <c r="H39" i="2" s="1"/>
  <c r="H59" i="2" s="1"/>
  <c r="H64" i="2" s="1"/>
  <c r="G47" i="2"/>
  <c r="G40" i="2" s="1"/>
  <c r="G39" i="2" s="1"/>
  <c r="F47" i="2"/>
  <c r="F40" i="2" s="1"/>
  <c r="F39" i="2" s="1"/>
  <c r="D47" i="2"/>
  <c r="C47" i="2"/>
  <c r="E47" i="2" s="1"/>
  <c r="E46" i="2"/>
  <c r="E45" i="2"/>
  <c r="E44" i="2"/>
  <c r="E43" i="2"/>
  <c r="E42" i="2"/>
  <c r="E41" i="2"/>
  <c r="D40" i="2"/>
  <c r="D39" i="2" s="1"/>
  <c r="D59" i="2" s="1"/>
  <c r="D64" i="2" s="1"/>
  <c r="C40" i="2"/>
  <c r="E40" i="2" s="1"/>
  <c r="E38" i="2"/>
  <c r="E37" i="2"/>
  <c r="E36" i="2"/>
  <c r="E35" i="2"/>
  <c r="E34" i="2"/>
  <c r="H33" i="2"/>
  <c r="G33" i="2"/>
  <c r="F33" i="2"/>
  <c r="D33" i="2"/>
  <c r="C33" i="2"/>
  <c r="E33" i="2" s="1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G20" i="2"/>
  <c r="F20" i="2"/>
  <c r="D20" i="2"/>
  <c r="D13" i="2" s="1"/>
  <c r="D12" i="2" s="1"/>
  <c r="C20" i="2"/>
  <c r="C13" i="2" s="1"/>
  <c r="E19" i="2"/>
  <c r="E18" i="2"/>
  <c r="E17" i="2"/>
  <c r="E16" i="2"/>
  <c r="E15" i="2"/>
  <c r="E14" i="2"/>
  <c r="H13" i="2"/>
  <c r="H12" i="2" s="1"/>
  <c r="G13" i="2"/>
  <c r="G12" i="2" s="1"/>
  <c r="F13" i="2"/>
  <c r="F12" i="2" s="1"/>
  <c r="E11" i="2"/>
  <c r="E10" i="2"/>
  <c r="H9" i="2"/>
  <c r="G9" i="2"/>
  <c r="F9" i="2"/>
  <c r="D9" i="2"/>
  <c r="E9" i="2" s="1"/>
  <c r="C9" i="2"/>
  <c r="E8" i="2"/>
  <c r="E7" i="2"/>
  <c r="E6" i="2"/>
  <c r="F6" i="1"/>
  <c r="F7" i="1"/>
  <c r="F8" i="1"/>
  <c r="C9" i="1"/>
  <c r="F9" i="1" s="1"/>
  <c r="F10" i="1"/>
  <c r="F11" i="1"/>
  <c r="F14" i="1"/>
  <c r="F15" i="1"/>
  <c r="F16" i="1"/>
  <c r="F17" i="1"/>
  <c r="F18" i="1"/>
  <c r="F19" i="1"/>
  <c r="C20" i="1"/>
  <c r="C13" i="1" s="1"/>
  <c r="F20" i="1"/>
  <c r="F21" i="1"/>
  <c r="F22" i="1"/>
  <c r="F23" i="1"/>
  <c r="F24" i="1"/>
  <c r="F25" i="1"/>
  <c r="F26" i="1"/>
  <c r="F27" i="1"/>
  <c r="F28" i="1"/>
  <c r="C29" i="1"/>
  <c r="F29" i="1" s="1"/>
  <c r="F30" i="1"/>
  <c r="F31" i="1"/>
  <c r="F32" i="1"/>
  <c r="C33" i="1"/>
  <c r="F33" i="1"/>
  <c r="F34" i="1"/>
  <c r="F35" i="1"/>
  <c r="F36" i="1"/>
  <c r="F37" i="1"/>
  <c r="F38" i="1"/>
  <c r="F41" i="1"/>
  <c r="F42" i="1"/>
  <c r="F43" i="1"/>
  <c r="F44" i="1"/>
  <c r="F45" i="1"/>
  <c r="F46" i="1"/>
  <c r="C47" i="1"/>
  <c r="C40" i="1" s="1"/>
  <c r="F47" i="1"/>
  <c r="F48" i="1"/>
  <c r="F49" i="1"/>
  <c r="F50" i="1"/>
  <c r="F51" i="1"/>
  <c r="F52" i="1"/>
  <c r="F53" i="1"/>
  <c r="F54" i="1"/>
  <c r="F55" i="1"/>
  <c r="C56" i="1"/>
  <c r="F56" i="1" s="1"/>
  <c r="F57" i="1"/>
  <c r="F58" i="1"/>
  <c r="C60" i="1"/>
  <c r="F60" i="1"/>
  <c r="F61" i="1"/>
  <c r="F62" i="1"/>
  <c r="F63" i="1"/>
  <c r="G40" i="7" l="1"/>
  <c r="C10" i="7"/>
  <c r="G10" i="7" s="1"/>
  <c r="G47" i="7"/>
  <c r="G41" i="7"/>
  <c r="G39" i="6"/>
  <c r="G13" i="6"/>
  <c r="D12" i="6"/>
  <c r="G20" i="6"/>
  <c r="D39" i="6"/>
  <c r="D59" i="6" s="1"/>
  <c r="D64" i="6" s="1"/>
  <c r="C12" i="6"/>
  <c r="G12" i="6" s="1"/>
  <c r="C59" i="6"/>
  <c r="E41" i="5"/>
  <c r="E10" i="5"/>
  <c r="C40" i="5"/>
  <c r="E11" i="5"/>
  <c r="C64" i="4"/>
  <c r="F11" i="4"/>
  <c r="F40" i="4"/>
  <c r="E13" i="2"/>
  <c r="C12" i="2"/>
  <c r="E12" i="2" s="1"/>
  <c r="F59" i="2"/>
  <c r="F64" i="2" s="1"/>
  <c r="G59" i="2"/>
  <c r="G64" i="2" s="1"/>
  <c r="E20" i="2"/>
  <c r="C39" i="2"/>
  <c r="C39" i="1"/>
  <c r="F40" i="1"/>
  <c r="F13" i="1"/>
  <c r="C12" i="1"/>
  <c r="F12" i="1" s="1"/>
  <c r="C64" i="7" l="1"/>
  <c r="C64" i="6"/>
  <c r="G64" i="6" s="1"/>
  <c r="G59" i="6"/>
  <c r="C64" i="5"/>
  <c r="E40" i="5"/>
  <c r="C69" i="4"/>
  <c r="F69" i="4" s="1"/>
  <c r="F64" i="4"/>
  <c r="E39" i="2"/>
  <c r="C59" i="2"/>
  <c r="F39" i="1"/>
  <c r="C59" i="1"/>
  <c r="G64" i="7" l="1"/>
  <c r="C69" i="7"/>
  <c r="G69" i="7" s="1"/>
  <c r="C69" i="5"/>
  <c r="E69" i="5" s="1"/>
  <c r="E64" i="5"/>
  <c r="C64" i="2"/>
  <c r="E64" i="2" s="1"/>
  <c r="E59" i="2"/>
  <c r="C64" i="1"/>
  <c r="F64" i="1" s="1"/>
  <c r="F59" i="1"/>
</calcChain>
</file>

<file path=xl/sharedStrings.xml><?xml version="1.0" encoding="utf-8"?>
<sst xmlns="http://schemas.openxmlformats.org/spreadsheetml/2006/main" count="939" uniqueCount="179">
  <si>
    <t xml:space="preserve">   TOTAL</t>
  </si>
  <si>
    <t/>
  </si>
  <si>
    <t>Pasivos financieros</t>
  </si>
  <si>
    <t xml:space="preserve">9    </t>
  </si>
  <si>
    <t xml:space="preserve">   Resto de activos financieros</t>
  </si>
  <si>
    <t xml:space="preserve">   82   </t>
  </si>
  <si>
    <t xml:space="preserve">   Aportaciones de capital a entidades de la C.A. en AAPP</t>
  </si>
  <si>
    <t xml:space="preserve">   81   </t>
  </si>
  <si>
    <t>Activos financieros</t>
  </si>
  <si>
    <t xml:space="preserve">8    </t>
  </si>
  <si>
    <t xml:space="preserve">   TOTAL NO FINANCIERO</t>
  </si>
  <si>
    <t xml:space="preserve">    -Familias e ISFL</t>
  </si>
  <si>
    <t xml:space="preserve">    -Empresas privadas</t>
  </si>
  <si>
    <t xml:space="preserve">   Al sector privado</t>
  </si>
  <si>
    <t xml:space="preserve">   72   </t>
  </si>
  <si>
    <t xml:space="preserve">    -Al resto de entidades del sector público</t>
  </si>
  <si>
    <t xml:space="preserve">    -A entidades de la C.A. no incluidas en AAPP</t>
  </si>
  <si>
    <t xml:space="preserve">    -A Consorcios de la Administración Central incluidos en AAPP</t>
  </si>
  <si>
    <t xml:space="preserve">    -A Entidades Locales  incluidas en AAPP</t>
  </si>
  <si>
    <t xml:space="preserve">      .Universidades de la C.A.</t>
  </si>
  <si>
    <t xml:space="preserve">      .Sociedades y Entes Públicos de la C.A. incluidos en AAPP</t>
  </si>
  <si>
    <t xml:space="preserve">      .Consorcios y Fundaciones de la C.A. incluidos en AAPP</t>
  </si>
  <si>
    <t xml:space="preserve">      .OOAA de la C.A. incluidos en AAPP</t>
  </si>
  <si>
    <t xml:space="preserve">    -A otras Entidades de la C.A. incluídas en AAPP</t>
  </si>
  <si>
    <t xml:space="preserve">    -A la Administración General de la Comunidad Autónoma</t>
  </si>
  <si>
    <t xml:space="preserve">    -A Organismos de la C.A. que gestionan los Servicios Sociales</t>
  </si>
  <si>
    <t xml:space="preserve">    -A Organismos de la C.A. que gestionan la Sanidad</t>
  </si>
  <si>
    <t xml:space="preserve">    -Al SPEE</t>
  </si>
  <si>
    <t xml:space="preserve">    -A Organismos y otros entes de la Administración Central incluidos en AAPP, excepto SPEE y consorcios</t>
  </si>
  <si>
    <t xml:space="preserve">    -Al Estado</t>
  </si>
  <si>
    <t xml:space="preserve">   Al Sector Público</t>
  </si>
  <si>
    <t xml:space="preserve">   71   </t>
  </si>
  <si>
    <t>Transferencias de capital</t>
  </si>
  <si>
    <t xml:space="preserve">7    </t>
  </si>
  <si>
    <t xml:space="preserve">   Resto de inversiones reales</t>
  </si>
  <si>
    <t xml:space="preserve">   65   </t>
  </si>
  <si>
    <t xml:space="preserve">   Inversiones efectuadas por encargo a través de Sociedades Públicas</t>
  </si>
  <si>
    <t xml:space="preserve">   64   </t>
  </si>
  <si>
    <t xml:space="preserve">   Inversiones efectuadas a través de sociedades instrumentrales</t>
  </si>
  <si>
    <t xml:space="preserve">   63   </t>
  </si>
  <si>
    <t xml:space="preserve">   Inmovilizado Inmaterial</t>
  </si>
  <si>
    <t xml:space="preserve">   62   </t>
  </si>
  <si>
    <t xml:space="preserve">   Terrenos</t>
  </si>
  <si>
    <t xml:space="preserve">   61   </t>
  </si>
  <si>
    <t>Inversiones reales</t>
  </si>
  <si>
    <t xml:space="preserve">6    </t>
  </si>
  <si>
    <t>Fondo contingencia</t>
  </si>
  <si>
    <t>5</t>
  </si>
  <si>
    <t xml:space="preserve">   42   </t>
  </si>
  <si>
    <t xml:space="preserve">   41   </t>
  </si>
  <si>
    <t>Transferencias corrientes</t>
  </si>
  <si>
    <t xml:space="preserve">4    </t>
  </si>
  <si>
    <t xml:space="preserve">   Resto de gastos financieros</t>
  </si>
  <si>
    <t xml:space="preserve">   32</t>
  </si>
  <si>
    <t xml:space="preserve">   Intereses</t>
  </si>
  <si>
    <t xml:space="preserve">   31   </t>
  </si>
  <si>
    <t>Gastos financieros</t>
  </si>
  <si>
    <t xml:space="preserve">3    </t>
  </si>
  <si>
    <t>Gastos corrientes en bienes y servicios</t>
  </si>
  <si>
    <t xml:space="preserve">2    </t>
  </si>
  <si>
    <t xml:space="preserve">   De los cuales: gastos de Seguridad Social</t>
  </si>
  <si>
    <t xml:space="preserve">   11   </t>
  </si>
  <si>
    <t>Gastos de personal</t>
  </si>
  <si>
    <t xml:space="preserve">1    </t>
  </si>
  <si>
    <t>Obligaciones Reconocidas Ajustadas</t>
  </si>
  <si>
    <t>Otros Ajustes</t>
  </si>
  <si>
    <t>Operaciones no Presupuestarias</t>
  </si>
  <si>
    <t>Obligaciones Reconocidas</t>
  </si>
  <si>
    <t xml:space="preserve"> </t>
  </si>
  <si>
    <t>(miles de euros)</t>
  </si>
  <si>
    <t xml:space="preserve">CUADRO B1: LIQUIDACIÓN DEL PRESUPUESTO DE GASTOS DE UNIVERSIDADES DEPENDIENTES DE LA COMUNIDAD AUTÓNOMA 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</si>
  <si>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</si>
  <si>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</si>
  <si>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</si>
  <si>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</si>
  <si>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</si>
  <si>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</si>
  <si>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</si>
  <si>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</si>
  <si>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</si>
  <si>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</si>
  <si>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</si>
  <si>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</si>
  <si>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</si>
  <si>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</si>
  <si>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</si>
  <si>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</si>
  <si>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</si>
  <si>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</si>
  <si>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</si>
  <si>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</si>
  <si>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</si>
  <si>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</si>
  <si>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</si>
  <si>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</si>
  <si>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</si>
  <si>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</si>
  <si>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</si>
  <si>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</si>
  <si>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</si>
  <si>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</si>
  <si>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</si>
  <si>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</si>
  <si>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</si>
  <si>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</si>
  <si>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</si>
  <si>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</si>
  <si>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</si>
  <si>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</si>
  <si>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</si>
  <si>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</si>
  <si>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</si>
  <si>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</si>
  <si>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</si>
  <si>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</si>
  <si>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</si>
  <si>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</si>
  <si>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</si>
  <si>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</si>
  <si>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</si>
  <si>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</si>
  <si>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</si>
  <si>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</si>
  <si>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</si>
  <si>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</si>
  <si>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</si>
  <si>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</si>
  <si>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</si>
  <si>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</si>
  <si>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</si>
  <si>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</si>
  <si>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</si>
  <si>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</si>
  <si>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</si>
  <si>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</si>
  <si>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</si>
  <si>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</si>
  <si>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</si>
  <si>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</si>
  <si>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</si>
  <si>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</si>
  <si>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</si>
  <si>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</si>
  <si>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</si>
  <si>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</si>
  <si>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</si>
  <si>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</si>
  <si>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</si>
  <si>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</si>
  <si>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</si>
  <si>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</si>
  <si>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</si>
  <si>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</si>
  <si>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</si>
  <si>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</si>
  <si>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</si>
  <si>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</si>
  <si>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</si>
  <si>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</si>
  <si>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</si>
  <si>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</si>
  <si>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</si>
  <si>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</si>
  <si>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</si>
  <si>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</si>
  <si>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</si>
  <si>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</si>
  <si>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</si>
  <si>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</si>
  <si>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</si>
  <si>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</si>
  <si>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</si>
  <si>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</si>
  <si>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</si>
  <si>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TOTAL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</si>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</sst>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  <bgColor indexed="64"/>
      </patternFill>
    </fill>
    <fill>
      <patternFill patternType="solid">
        <fgColor rgb="FFA6CEEC"/>
      </patternFill>
    </fill>
  </fills>
  <borders count="11">
    <border>
      <left/>
      <right/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 wrapText="1"/>
      <protection locked="0"/>
    </xf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164" fontId="1" fillId="3" borderId="1" xfId="0" applyNumberFormat="1" applyFont="1" applyFill="1" applyBorder="1" applyAlignment="1" applyProtection="1">
      <alignment horizontal="right" wrapText="1"/>
      <protection locked="0"/>
    </xf>
    <xf numFmtId="49" fontId="1" fillId="3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right" wrapText="1"/>
      <protection locked="0"/>
    </xf>
    <xf numFmtId="49" fontId="3" fillId="4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4" fillId="5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2" fillId="6" borderId="2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2" fillId="6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E598-078D-4DFD-9084-96EA527B1364}">
  <dimension ref="A1:F64"/>
  <sheetViews>
    <sheetView workbookViewId="0">
      <selection activeCell="D48" sqref="D48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6" width="21.140625" style="1" customWidth="1"/>
    <col min="7" max="16384" width="8.85546875" style="1"/>
  </cols>
  <sheetData>
    <row r="1" spans="1:6" s="15" customFormat="1" ht="39.75" customHeight="1" thickBot="1" x14ac:dyDescent="0.3">
      <c r="A1" s="23" t="s">
        <v>70</v>
      </c>
      <c r="B1" s="22"/>
      <c r="C1" s="22"/>
      <c r="D1" s="22"/>
      <c r="E1" s="22"/>
      <c r="F1" s="21"/>
    </row>
    <row r="2" spans="1:6" s="15" customFormat="1" ht="19.5" customHeight="1" thickBot="1" x14ac:dyDescent="0.3">
      <c r="A2" s="20"/>
      <c r="B2" s="19"/>
      <c r="C2" s="19"/>
      <c r="D2" s="19"/>
      <c r="E2" s="19"/>
      <c r="F2" s="18"/>
    </row>
    <row r="3" spans="1:6" s="15" customFormat="1" ht="19.5" customHeight="1" thickBot="1" x14ac:dyDescent="0.3">
      <c r="A3" s="17"/>
      <c r="B3" s="16"/>
      <c r="C3" s="16"/>
      <c r="D3" s="16"/>
      <c r="E3" s="16"/>
      <c r="F3" s="16"/>
    </row>
    <row r="4" spans="1:6" ht="19.5" customHeight="1" thickBot="1" x14ac:dyDescent="0.3">
      <c r="A4" s="14" t="s">
        <v>69</v>
      </c>
      <c r="B4" s="14"/>
      <c r="C4" s="14"/>
      <c r="D4" s="14"/>
      <c r="E4" s="14"/>
      <c r="F4" s="14"/>
    </row>
    <row r="5" spans="1:6" ht="34.5" thickBot="1" x14ac:dyDescent="0.3">
      <c r="A5" s="13" t="s">
        <v>68</v>
      </c>
      <c r="B5" s="13" t="s">
        <v>68</v>
      </c>
      <c r="C5" s="13" t="s">
        <v>67</v>
      </c>
      <c r="D5" s="13" t="s">
        <v>66</v>
      </c>
      <c r="E5" s="13" t="s">
        <v>65</v>
      </c>
      <c r="F5" s="13" t="s">
        <v>64</v>
      </c>
    </row>
    <row r="6" spans="1:6" ht="15.75" thickBot="1" x14ac:dyDescent="0.3">
      <c r="A6" s="9" t="s">
        <v>63</v>
      </c>
      <c r="B6" s="9" t="s">
        <v>62</v>
      </c>
      <c r="C6" s="12">
        <v>18295.25</v>
      </c>
      <c r="D6" s="5">
        <v>0</v>
      </c>
      <c r="E6" s="5">
        <v>0</v>
      </c>
      <c r="F6" s="5">
        <f>C6</f>
        <v>18295.25</v>
      </c>
    </row>
    <row r="7" spans="1:6" ht="15.75" thickBot="1" x14ac:dyDescent="0.3">
      <c r="A7" s="8" t="s">
        <v>61</v>
      </c>
      <c r="B7" s="8" t="s">
        <v>60</v>
      </c>
      <c r="C7" s="7">
        <v>2469.11</v>
      </c>
      <c r="D7" s="7">
        <v>0</v>
      </c>
      <c r="E7" s="7">
        <v>0</v>
      </c>
      <c r="F7" s="7">
        <f>C7</f>
        <v>2469.11</v>
      </c>
    </row>
    <row r="8" spans="1:6" ht="15.75" thickBot="1" x14ac:dyDescent="0.3">
      <c r="A8" s="9" t="s">
        <v>59</v>
      </c>
      <c r="B8" s="9" t="s">
        <v>58</v>
      </c>
      <c r="C8" s="12">
        <v>3383.58</v>
      </c>
      <c r="D8" s="5">
        <v>0</v>
      </c>
      <c r="E8" s="5">
        <v>0</v>
      </c>
      <c r="F8" s="5">
        <f>C8</f>
        <v>3383.58</v>
      </c>
    </row>
    <row r="9" spans="1:6" ht="15.75" thickBot="1" x14ac:dyDescent="0.3">
      <c r="A9" s="9" t="s">
        <v>57</v>
      </c>
      <c r="B9" s="9" t="s">
        <v>56</v>
      </c>
      <c r="C9" s="12">
        <f>SUM(C10:C11)</f>
        <v>7.86</v>
      </c>
      <c r="D9" s="5">
        <v>0</v>
      </c>
      <c r="E9" s="5">
        <v>0</v>
      </c>
      <c r="F9" s="5">
        <f>C9</f>
        <v>7.86</v>
      </c>
    </row>
    <row r="10" spans="1:6" x14ac:dyDescent="0.25">
      <c r="A10" s="8" t="s">
        <v>55</v>
      </c>
      <c r="B10" s="8" t="s">
        <v>54</v>
      </c>
      <c r="C10" s="7">
        <v>0</v>
      </c>
      <c r="D10" s="7">
        <v>0</v>
      </c>
      <c r="E10" s="7">
        <v>0</v>
      </c>
      <c r="F10" s="7">
        <f>C10</f>
        <v>0</v>
      </c>
    </row>
    <row r="11" spans="1:6" ht="15.75" thickBot="1" x14ac:dyDescent="0.3">
      <c r="A11" s="8" t="s">
        <v>53</v>
      </c>
      <c r="B11" s="8" t="s">
        <v>52</v>
      </c>
      <c r="C11" s="7">
        <v>7.86</v>
      </c>
      <c r="D11" s="7">
        <v>0</v>
      </c>
      <c r="E11" s="7">
        <v>0</v>
      </c>
      <c r="F11" s="7">
        <f>C11</f>
        <v>7.86</v>
      </c>
    </row>
    <row r="12" spans="1:6" ht="15.75" thickBot="1" x14ac:dyDescent="0.3">
      <c r="A12" s="9" t="s">
        <v>51</v>
      </c>
      <c r="B12" s="9" t="s">
        <v>50</v>
      </c>
      <c r="C12" s="12">
        <f>SUM(C13,C29)</f>
        <v>256.32</v>
      </c>
      <c r="D12" s="5">
        <v>0</v>
      </c>
      <c r="E12" s="5">
        <v>0</v>
      </c>
      <c r="F12" s="5">
        <f>C12</f>
        <v>256.32</v>
      </c>
    </row>
    <row r="13" spans="1:6" x14ac:dyDescent="0.25">
      <c r="A13" s="8" t="s">
        <v>49</v>
      </c>
      <c r="B13" s="8" t="s">
        <v>30</v>
      </c>
      <c r="C13" s="7">
        <f>SUM(C14:C20,C25:C28)</f>
        <v>21</v>
      </c>
      <c r="D13" s="7">
        <v>0</v>
      </c>
      <c r="E13" s="7">
        <v>0</v>
      </c>
      <c r="F13" s="7">
        <f>C13</f>
        <v>21</v>
      </c>
    </row>
    <row r="14" spans="1:6" x14ac:dyDescent="0.25">
      <c r="A14" s="8" t="s">
        <v>1</v>
      </c>
      <c r="B14" s="8" t="s">
        <v>29</v>
      </c>
      <c r="C14" s="7">
        <v>0</v>
      </c>
      <c r="D14" s="7">
        <v>0</v>
      </c>
      <c r="E14" s="7">
        <v>0</v>
      </c>
      <c r="F14" s="7">
        <f>C14</f>
        <v>0</v>
      </c>
    </row>
    <row r="15" spans="1:6" ht="24" x14ac:dyDescent="0.25">
      <c r="A15" s="8" t="s">
        <v>1</v>
      </c>
      <c r="B15" s="8" t="s">
        <v>28</v>
      </c>
      <c r="C15" s="7">
        <v>0</v>
      </c>
      <c r="D15" s="7">
        <v>0</v>
      </c>
      <c r="E15" s="7">
        <v>0</v>
      </c>
      <c r="F15" s="7">
        <f>C15</f>
        <v>0</v>
      </c>
    </row>
    <row r="16" spans="1:6" x14ac:dyDescent="0.25">
      <c r="A16" s="8" t="s">
        <v>1</v>
      </c>
      <c r="B16" s="8" t="s">
        <v>27</v>
      </c>
      <c r="C16" s="7">
        <v>0</v>
      </c>
      <c r="D16" s="7">
        <v>0</v>
      </c>
      <c r="E16" s="7">
        <v>0</v>
      </c>
      <c r="F16" s="7">
        <f>C16</f>
        <v>0</v>
      </c>
    </row>
    <row r="17" spans="1:6" x14ac:dyDescent="0.25">
      <c r="A17" s="8" t="s">
        <v>1</v>
      </c>
      <c r="B17" s="8" t="s">
        <v>26</v>
      </c>
      <c r="C17" s="7">
        <v>0</v>
      </c>
      <c r="D17" s="7">
        <v>0</v>
      </c>
      <c r="E17" s="7">
        <v>0</v>
      </c>
      <c r="F17" s="7">
        <f>C17</f>
        <v>0</v>
      </c>
    </row>
    <row r="18" spans="1:6" ht="24" x14ac:dyDescent="0.25">
      <c r="A18" s="8" t="s">
        <v>1</v>
      </c>
      <c r="B18" s="8" t="s">
        <v>25</v>
      </c>
      <c r="C18" s="7">
        <v>0</v>
      </c>
      <c r="D18" s="7">
        <v>0</v>
      </c>
      <c r="E18" s="7">
        <v>0</v>
      </c>
      <c r="F18" s="7">
        <f>C18</f>
        <v>0</v>
      </c>
    </row>
    <row r="19" spans="1:6" x14ac:dyDescent="0.25">
      <c r="A19" s="8" t="s">
        <v>1</v>
      </c>
      <c r="B19" s="8" t="s">
        <v>24</v>
      </c>
      <c r="C19" s="7">
        <v>0</v>
      </c>
      <c r="D19" s="7">
        <v>0</v>
      </c>
      <c r="E19" s="7">
        <v>0</v>
      </c>
      <c r="F19" s="7">
        <f>C19</f>
        <v>0</v>
      </c>
    </row>
    <row r="20" spans="1:6" x14ac:dyDescent="0.25">
      <c r="A20" s="8" t="s">
        <v>1</v>
      </c>
      <c r="B20" s="8" t="s">
        <v>23</v>
      </c>
      <c r="C20" s="7">
        <f>SUM(C21:C24)</f>
        <v>21</v>
      </c>
      <c r="D20" s="7">
        <v>0</v>
      </c>
      <c r="E20" s="7">
        <v>0</v>
      </c>
      <c r="F20" s="7">
        <f>C20</f>
        <v>21</v>
      </c>
    </row>
    <row r="21" spans="1:6" x14ac:dyDescent="0.25">
      <c r="A21" s="8" t="s">
        <v>1</v>
      </c>
      <c r="B21" s="8" t="s">
        <v>22</v>
      </c>
      <c r="C21" s="7">
        <v>0</v>
      </c>
      <c r="D21" s="7">
        <v>0</v>
      </c>
      <c r="E21" s="7">
        <v>0</v>
      </c>
      <c r="F21" s="7">
        <f>C21</f>
        <v>0</v>
      </c>
    </row>
    <row r="22" spans="1:6" x14ac:dyDescent="0.25">
      <c r="A22" s="8" t="s">
        <v>1</v>
      </c>
      <c r="B22" s="8" t="s">
        <v>21</v>
      </c>
      <c r="C22" s="7">
        <v>21</v>
      </c>
      <c r="D22" s="7">
        <v>0</v>
      </c>
      <c r="E22" s="7">
        <v>0</v>
      </c>
      <c r="F22" s="7">
        <f>C22</f>
        <v>21</v>
      </c>
    </row>
    <row r="23" spans="1:6" x14ac:dyDescent="0.25">
      <c r="A23" s="8" t="s">
        <v>1</v>
      </c>
      <c r="B23" s="8" t="s">
        <v>20</v>
      </c>
      <c r="C23" s="7">
        <v>0</v>
      </c>
      <c r="D23" s="7">
        <v>0</v>
      </c>
      <c r="E23" s="7">
        <v>0</v>
      </c>
      <c r="F23" s="7">
        <f>C23</f>
        <v>0</v>
      </c>
    </row>
    <row r="24" spans="1:6" x14ac:dyDescent="0.25">
      <c r="A24" s="8" t="s">
        <v>1</v>
      </c>
      <c r="B24" s="8" t="s">
        <v>19</v>
      </c>
      <c r="C24" s="7">
        <v>0</v>
      </c>
      <c r="D24" s="7">
        <v>0</v>
      </c>
      <c r="E24" s="7">
        <v>0</v>
      </c>
      <c r="F24" s="7">
        <f>C24</f>
        <v>0</v>
      </c>
    </row>
    <row r="25" spans="1:6" x14ac:dyDescent="0.25">
      <c r="A25" s="8" t="s">
        <v>1</v>
      </c>
      <c r="B25" s="8" t="s">
        <v>18</v>
      </c>
      <c r="C25" s="7">
        <v>0</v>
      </c>
      <c r="D25" s="7">
        <v>0</v>
      </c>
      <c r="E25" s="7">
        <v>0</v>
      </c>
      <c r="F25" s="7">
        <f>C25</f>
        <v>0</v>
      </c>
    </row>
    <row r="26" spans="1:6" ht="24" x14ac:dyDescent="0.25">
      <c r="A26" s="8" t="s">
        <v>1</v>
      </c>
      <c r="B26" s="8" t="s">
        <v>17</v>
      </c>
      <c r="C26" s="7">
        <v>0</v>
      </c>
      <c r="D26" s="7">
        <v>0</v>
      </c>
      <c r="E26" s="7">
        <v>0</v>
      </c>
      <c r="F26" s="7">
        <f>C26</f>
        <v>0</v>
      </c>
    </row>
    <row r="27" spans="1:6" x14ac:dyDescent="0.25">
      <c r="A27" s="8" t="s">
        <v>1</v>
      </c>
      <c r="B27" s="8" t="s">
        <v>16</v>
      </c>
      <c r="C27" s="7">
        <v>0</v>
      </c>
      <c r="D27" s="7">
        <v>0</v>
      </c>
      <c r="E27" s="7">
        <v>0</v>
      </c>
      <c r="F27" s="7">
        <f>C27</f>
        <v>0</v>
      </c>
    </row>
    <row r="28" spans="1:6" x14ac:dyDescent="0.25">
      <c r="A28" s="8" t="s">
        <v>1</v>
      </c>
      <c r="B28" s="8" t="s">
        <v>15</v>
      </c>
      <c r="C28" s="7">
        <v>0</v>
      </c>
      <c r="D28" s="7">
        <v>0</v>
      </c>
      <c r="E28" s="7">
        <v>0</v>
      </c>
      <c r="F28" s="7">
        <f>C28</f>
        <v>0</v>
      </c>
    </row>
    <row r="29" spans="1:6" x14ac:dyDescent="0.25">
      <c r="A29" s="8" t="s">
        <v>48</v>
      </c>
      <c r="B29" s="8" t="s">
        <v>13</v>
      </c>
      <c r="C29" s="7">
        <f>SUM(C30:C31)</f>
        <v>235.32</v>
      </c>
      <c r="D29" s="7">
        <v>0</v>
      </c>
      <c r="E29" s="7">
        <v>0</v>
      </c>
      <c r="F29" s="7">
        <f>C29</f>
        <v>235.32</v>
      </c>
    </row>
    <row r="30" spans="1:6" x14ac:dyDescent="0.25">
      <c r="A30" s="8" t="s">
        <v>1</v>
      </c>
      <c r="B30" s="8" t="s">
        <v>12</v>
      </c>
      <c r="C30" s="7">
        <v>0</v>
      </c>
      <c r="D30" s="7">
        <v>0</v>
      </c>
      <c r="E30" s="7">
        <v>0</v>
      </c>
      <c r="F30" s="7">
        <f>C30</f>
        <v>0</v>
      </c>
    </row>
    <row r="31" spans="1:6" ht="15.75" thickBot="1" x14ac:dyDescent="0.3">
      <c r="A31" s="8" t="s">
        <v>1</v>
      </c>
      <c r="B31" s="8" t="s">
        <v>11</v>
      </c>
      <c r="C31" s="7">
        <v>235.32</v>
      </c>
      <c r="D31" s="7">
        <v>0</v>
      </c>
      <c r="E31" s="7">
        <v>0</v>
      </c>
      <c r="F31" s="7">
        <f>C31</f>
        <v>235.32</v>
      </c>
    </row>
    <row r="32" spans="1:6" ht="15.75" thickBot="1" x14ac:dyDescent="0.3">
      <c r="A32" s="9" t="s">
        <v>47</v>
      </c>
      <c r="B32" s="9" t="s">
        <v>46</v>
      </c>
      <c r="C32" s="12">
        <v>0</v>
      </c>
      <c r="D32" s="5">
        <v>0</v>
      </c>
      <c r="E32" s="5">
        <v>0</v>
      </c>
      <c r="F32" s="5">
        <f>C32</f>
        <v>0</v>
      </c>
    </row>
    <row r="33" spans="1:6" ht="15.75" thickBot="1" x14ac:dyDescent="0.3">
      <c r="A33" s="9" t="s">
        <v>45</v>
      </c>
      <c r="B33" s="9" t="s">
        <v>44</v>
      </c>
      <c r="C33" s="12">
        <f>SUM(C34:C38)</f>
        <v>6271.25</v>
      </c>
      <c r="D33" s="5">
        <v>0</v>
      </c>
      <c r="E33" s="5">
        <v>0</v>
      </c>
      <c r="F33" s="5">
        <f>C33</f>
        <v>6271.25</v>
      </c>
    </row>
    <row r="34" spans="1:6" x14ac:dyDescent="0.25">
      <c r="A34" s="8" t="s">
        <v>43</v>
      </c>
      <c r="B34" s="8" t="s">
        <v>42</v>
      </c>
      <c r="C34" s="7">
        <v>1408.72</v>
      </c>
      <c r="D34" s="7">
        <v>0</v>
      </c>
      <c r="E34" s="7">
        <v>0</v>
      </c>
      <c r="F34" s="7">
        <f>C34</f>
        <v>1408.72</v>
      </c>
    </row>
    <row r="35" spans="1:6" x14ac:dyDescent="0.25">
      <c r="A35" s="8" t="s">
        <v>41</v>
      </c>
      <c r="B35" s="8" t="s">
        <v>40</v>
      </c>
      <c r="C35" s="7">
        <v>8.0399999999999991</v>
      </c>
      <c r="D35" s="7">
        <v>0</v>
      </c>
      <c r="E35" s="7">
        <v>0</v>
      </c>
      <c r="F35" s="7">
        <f>C35</f>
        <v>8.0399999999999991</v>
      </c>
    </row>
    <row r="36" spans="1:6" ht="24" x14ac:dyDescent="0.25">
      <c r="A36" s="8" t="s">
        <v>39</v>
      </c>
      <c r="B36" s="8" t="s">
        <v>38</v>
      </c>
      <c r="C36" s="7">
        <v>0</v>
      </c>
      <c r="D36" s="7">
        <v>0</v>
      </c>
      <c r="E36" s="7">
        <v>0</v>
      </c>
      <c r="F36" s="7">
        <f>C36</f>
        <v>0</v>
      </c>
    </row>
    <row r="37" spans="1:6" ht="24" x14ac:dyDescent="0.25">
      <c r="A37" s="8" t="s">
        <v>37</v>
      </c>
      <c r="B37" s="8" t="s">
        <v>36</v>
      </c>
      <c r="C37" s="7">
        <v>0</v>
      </c>
      <c r="D37" s="7">
        <v>0</v>
      </c>
      <c r="E37" s="7">
        <v>0</v>
      </c>
      <c r="F37" s="7">
        <f>C37</f>
        <v>0</v>
      </c>
    </row>
    <row r="38" spans="1:6" ht="15.75" thickBot="1" x14ac:dyDescent="0.3">
      <c r="A38" s="8" t="s">
        <v>35</v>
      </c>
      <c r="B38" s="8" t="s">
        <v>34</v>
      </c>
      <c r="C38" s="7">
        <v>4854.49</v>
      </c>
      <c r="D38" s="7">
        <v>0</v>
      </c>
      <c r="E38" s="7">
        <v>0</v>
      </c>
      <c r="F38" s="7">
        <f>C38</f>
        <v>4854.49</v>
      </c>
    </row>
    <row r="39" spans="1:6" ht="15.75" thickBot="1" x14ac:dyDescent="0.3">
      <c r="A39" s="9" t="s">
        <v>33</v>
      </c>
      <c r="B39" s="9" t="s">
        <v>32</v>
      </c>
      <c r="C39" s="12">
        <f>SUM(C40,C56)</f>
        <v>0</v>
      </c>
      <c r="D39" s="5">
        <v>0</v>
      </c>
      <c r="E39" s="5">
        <v>0</v>
      </c>
      <c r="F39" s="5">
        <f>C39</f>
        <v>0</v>
      </c>
    </row>
    <row r="40" spans="1:6" x14ac:dyDescent="0.25">
      <c r="A40" s="8" t="s">
        <v>31</v>
      </c>
      <c r="B40" s="8" t="s">
        <v>30</v>
      </c>
      <c r="C40" s="7">
        <f>SUM(C41:C47,C52:C55)</f>
        <v>0</v>
      </c>
      <c r="D40" s="7">
        <v>0</v>
      </c>
      <c r="E40" s="7">
        <v>0</v>
      </c>
      <c r="F40" s="7">
        <f>C40</f>
        <v>0</v>
      </c>
    </row>
    <row r="41" spans="1:6" x14ac:dyDescent="0.25">
      <c r="A41" s="8" t="s">
        <v>1</v>
      </c>
      <c r="B41" s="8" t="s">
        <v>29</v>
      </c>
      <c r="C41" s="7">
        <v>0</v>
      </c>
      <c r="D41" s="7">
        <v>0</v>
      </c>
      <c r="E41" s="7">
        <v>0</v>
      </c>
      <c r="F41" s="7">
        <f>C41</f>
        <v>0</v>
      </c>
    </row>
    <row r="42" spans="1:6" ht="24" x14ac:dyDescent="0.25">
      <c r="A42" s="8" t="s">
        <v>1</v>
      </c>
      <c r="B42" s="8" t="s">
        <v>28</v>
      </c>
      <c r="C42" s="7">
        <v>0</v>
      </c>
      <c r="D42" s="7">
        <v>0</v>
      </c>
      <c r="E42" s="7">
        <v>0</v>
      </c>
      <c r="F42" s="7">
        <f>C42</f>
        <v>0</v>
      </c>
    </row>
    <row r="43" spans="1:6" x14ac:dyDescent="0.25">
      <c r="A43" s="8" t="s">
        <v>1</v>
      </c>
      <c r="B43" s="8" t="s">
        <v>27</v>
      </c>
      <c r="C43" s="7">
        <v>0</v>
      </c>
      <c r="D43" s="7">
        <v>0</v>
      </c>
      <c r="E43" s="7">
        <v>0</v>
      </c>
      <c r="F43" s="7">
        <f>C43</f>
        <v>0</v>
      </c>
    </row>
    <row r="44" spans="1:6" x14ac:dyDescent="0.25">
      <c r="A44" s="8" t="s">
        <v>1</v>
      </c>
      <c r="B44" s="8" t="s">
        <v>26</v>
      </c>
      <c r="C44" s="7">
        <v>0</v>
      </c>
      <c r="D44" s="7">
        <v>0</v>
      </c>
      <c r="E44" s="7">
        <v>0</v>
      </c>
      <c r="F44" s="7">
        <f>C44</f>
        <v>0</v>
      </c>
    </row>
    <row r="45" spans="1:6" ht="24" x14ac:dyDescent="0.25">
      <c r="A45" s="8" t="s">
        <v>1</v>
      </c>
      <c r="B45" s="8" t="s">
        <v>25</v>
      </c>
      <c r="C45" s="7">
        <v>0</v>
      </c>
      <c r="D45" s="7">
        <v>0</v>
      </c>
      <c r="E45" s="7">
        <v>0</v>
      </c>
      <c r="F45" s="7">
        <f>C45</f>
        <v>0</v>
      </c>
    </row>
    <row r="46" spans="1:6" x14ac:dyDescent="0.25">
      <c r="A46" s="8" t="s">
        <v>1</v>
      </c>
      <c r="B46" s="8" t="s">
        <v>24</v>
      </c>
      <c r="C46" s="7">
        <v>0</v>
      </c>
      <c r="D46" s="7">
        <v>0</v>
      </c>
      <c r="E46" s="7">
        <v>0</v>
      </c>
      <c r="F46" s="7">
        <f>C46</f>
        <v>0</v>
      </c>
    </row>
    <row r="47" spans="1:6" x14ac:dyDescent="0.25">
      <c r="A47" s="8" t="s">
        <v>1</v>
      </c>
      <c r="B47" s="8" t="s">
        <v>23</v>
      </c>
      <c r="C47" s="7">
        <f>SUM(C48:C51)</f>
        <v>0</v>
      </c>
      <c r="D47" s="7">
        <v>0</v>
      </c>
      <c r="E47" s="7">
        <v>0</v>
      </c>
      <c r="F47" s="7">
        <f>C47</f>
        <v>0</v>
      </c>
    </row>
    <row r="48" spans="1:6" x14ac:dyDescent="0.25">
      <c r="A48" s="8" t="s">
        <v>1</v>
      </c>
      <c r="B48" s="8" t="s">
        <v>22</v>
      </c>
      <c r="C48" s="7">
        <v>0</v>
      </c>
      <c r="D48" s="7">
        <v>0</v>
      </c>
      <c r="E48" s="7">
        <v>0</v>
      </c>
      <c r="F48" s="7">
        <f>C48</f>
        <v>0</v>
      </c>
    </row>
    <row r="49" spans="1:6" x14ac:dyDescent="0.25">
      <c r="A49" s="8" t="s">
        <v>1</v>
      </c>
      <c r="B49" s="8" t="s">
        <v>21</v>
      </c>
      <c r="C49" s="7">
        <v>0</v>
      </c>
      <c r="D49" s="7">
        <v>0</v>
      </c>
      <c r="E49" s="7">
        <v>0</v>
      </c>
      <c r="F49" s="7">
        <f>C49</f>
        <v>0</v>
      </c>
    </row>
    <row r="50" spans="1:6" x14ac:dyDescent="0.25">
      <c r="A50" s="8" t="s">
        <v>1</v>
      </c>
      <c r="B50" s="8" t="s">
        <v>20</v>
      </c>
      <c r="C50" s="7">
        <v>0</v>
      </c>
      <c r="D50" s="7">
        <v>0</v>
      </c>
      <c r="E50" s="7">
        <v>0</v>
      </c>
      <c r="F50" s="7">
        <f>C50</f>
        <v>0</v>
      </c>
    </row>
    <row r="51" spans="1:6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v>0</v>
      </c>
      <c r="F51" s="7">
        <f>C51</f>
        <v>0</v>
      </c>
    </row>
    <row r="52" spans="1:6" x14ac:dyDescent="0.25">
      <c r="A52" s="8" t="s">
        <v>1</v>
      </c>
      <c r="B52" s="8" t="s">
        <v>18</v>
      </c>
      <c r="C52" s="7">
        <v>0</v>
      </c>
      <c r="D52" s="7">
        <v>0</v>
      </c>
      <c r="E52" s="7">
        <v>0</v>
      </c>
      <c r="F52" s="7">
        <f>C52</f>
        <v>0</v>
      </c>
    </row>
    <row r="53" spans="1:6" ht="24" x14ac:dyDescent="0.25">
      <c r="A53" s="8" t="s">
        <v>1</v>
      </c>
      <c r="B53" s="8" t="s">
        <v>17</v>
      </c>
      <c r="C53" s="7">
        <v>0</v>
      </c>
      <c r="D53" s="7">
        <v>0</v>
      </c>
      <c r="E53" s="7">
        <v>0</v>
      </c>
      <c r="F53" s="7">
        <f>C53</f>
        <v>0</v>
      </c>
    </row>
    <row r="54" spans="1:6" x14ac:dyDescent="0.25">
      <c r="A54" s="8" t="s">
        <v>1</v>
      </c>
      <c r="B54" s="8" t="s">
        <v>16</v>
      </c>
      <c r="C54" s="7">
        <v>0</v>
      </c>
      <c r="D54" s="7">
        <v>0</v>
      </c>
      <c r="E54" s="7">
        <v>0</v>
      </c>
      <c r="F54" s="7">
        <f>C54</f>
        <v>0</v>
      </c>
    </row>
    <row r="55" spans="1:6" x14ac:dyDescent="0.25">
      <c r="A55" s="8" t="s">
        <v>1</v>
      </c>
      <c r="B55" s="8" t="s">
        <v>15</v>
      </c>
      <c r="C55" s="7">
        <v>0</v>
      </c>
      <c r="D55" s="7">
        <v>0</v>
      </c>
      <c r="E55" s="7">
        <v>0</v>
      </c>
      <c r="F55" s="7">
        <f>C55</f>
        <v>0</v>
      </c>
    </row>
    <row r="56" spans="1:6" x14ac:dyDescent="0.25">
      <c r="A56" s="8" t="s">
        <v>14</v>
      </c>
      <c r="B56" s="8" t="s">
        <v>13</v>
      </c>
      <c r="C56" s="7">
        <f>SUM(C57:C58)</f>
        <v>0</v>
      </c>
      <c r="D56" s="7">
        <v>0</v>
      </c>
      <c r="E56" s="7">
        <v>0</v>
      </c>
      <c r="F56" s="7">
        <f>C56</f>
        <v>0</v>
      </c>
    </row>
    <row r="57" spans="1:6" x14ac:dyDescent="0.25">
      <c r="A57" s="8" t="s">
        <v>1</v>
      </c>
      <c r="B57" s="8" t="s">
        <v>12</v>
      </c>
      <c r="C57" s="7">
        <v>0</v>
      </c>
      <c r="D57" s="7">
        <v>0</v>
      </c>
      <c r="E57" s="7">
        <v>0</v>
      </c>
      <c r="F57" s="7">
        <f>C57</f>
        <v>0</v>
      </c>
    </row>
    <row r="58" spans="1:6" x14ac:dyDescent="0.25">
      <c r="A58" s="8" t="s">
        <v>1</v>
      </c>
      <c r="B58" s="8" t="s">
        <v>11</v>
      </c>
      <c r="C58" s="7">
        <v>0</v>
      </c>
      <c r="D58" s="7">
        <v>0</v>
      </c>
      <c r="E58" s="7">
        <v>0</v>
      </c>
      <c r="F58" s="7">
        <f>C58</f>
        <v>0</v>
      </c>
    </row>
    <row r="59" spans="1:6" x14ac:dyDescent="0.25">
      <c r="A59" s="11" t="s">
        <v>1</v>
      </c>
      <c r="B59" s="10" t="s">
        <v>10</v>
      </c>
      <c r="C59" s="2">
        <f>SUM(C39,C33,C32,C12,C9,C8,C6)</f>
        <v>28214.26</v>
      </c>
      <c r="D59" s="2">
        <v>0</v>
      </c>
      <c r="E59" s="2">
        <v>0</v>
      </c>
      <c r="F59" s="2">
        <f>C59</f>
        <v>28214.26</v>
      </c>
    </row>
    <row r="60" spans="1:6" x14ac:dyDescent="0.25">
      <c r="A60" s="9" t="s">
        <v>9</v>
      </c>
      <c r="B60" s="9" t="s">
        <v>8</v>
      </c>
      <c r="C60" s="5">
        <f>SUM(C61:C62)</f>
        <v>0</v>
      </c>
      <c r="D60" s="5">
        <v>0</v>
      </c>
      <c r="E60" s="5">
        <v>0</v>
      </c>
      <c r="F60" s="5">
        <f>C60</f>
        <v>0</v>
      </c>
    </row>
    <row r="61" spans="1:6" x14ac:dyDescent="0.25">
      <c r="A61" s="8" t="s">
        <v>7</v>
      </c>
      <c r="B61" s="8" t="s">
        <v>6</v>
      </c>
      <c r="C61" s="7">
        <v>0</v>
      </c>
      <c r="D61" s="7">
        <v>0</v>
      </c>
      <c r="E61" s="7">
        <v>0</v>
      </c>
      <c r="F61" s="7">
        <f>C61</f>
        <v>0</v>
      </c>
    </row>
    <row r="62" spans="1:6" x14ac:dyDescent="0.25">
      <c r="A62" s="8" t="s">
        <v>5</v>
      </c>
      <c r="B62" s="8" t="s">
        <v>4</v>
      </c>
      <c r="C62" s="7">
        <v>0</v>
      </c>
      <c r="D62" s="7">
        <v>0</v>
      </c>
      <c r="E62" s="7">
        <v>0</v>
      </c>
      <c r="F62" s="7">
        <f>C62</f>
        <v>0</v>
      </c>
    </row>
    <row r="63" spans="1:6" x14ac:dyDescent="0.25">
      <c r="A63" s="6" t="s">
        <v>3</v>
      </c>
      <c r="B63" s="6" t="s">
        <v>2</v>
      </c>
      <c r="C63" s="5">
        <v>0</v>
      </c>
      <c r="D63" s="5">
        <v>0</v>
      </c>
      <c r="E63" s="5">
        <v>0</v>
      </c>
      <c r="F63" s="5">
        <f>C63</f>
        <v>0</v>
      </c>
    </row>
    <row r="64" spans="1:6" x14ac:dyDescent="0.25">
      <c r="A64" s="4" t="s">
        <v>1</v>
      </c>
      <c r="B64" s="3" t="s">
        <v>0</v>
      </c>
      <c r="C64" s="2">
        <f>SUM(C59,C60,C63)</f>
        <v>28214.26</v>
      </c>
      <c r="D64" s="2">
        <v>0</v>
      </c>
      <c r="E64" s="2">
        <v>0</v>
      </c>
      <c r="F64" s="2">
        <f>C64</f>
        <v>28214.26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6302-7AB0-4D16-9E43-4B4F36406A08}">
  <dimension ref="A1:H64"/>
  <sheetViews>
    <sheetView topLeftCell="A34" workbookViewId="0">
      <selection activeCell="D5" sqref="D5:D64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8" width="21.140625" style="1" customWidth="1"/>
    <col min="9" max="16384" width="8.85546875" style="1"/>
  </cols>
  <sheetData>
    <row r="1" spans="1:8" s="15" customFormat="1" ht="39.75" customHeight="1" thickBot="1" x14ac:dyDescent="0.3">
      <c r="A1" s="23" t="s">
        <v>71</v>
      </c>
      <c r="B1" s="22"/>
      <c r="C1" s="22"/>
      <c r="D1" s="22"/>
      <c r="E1" s="22"/>
      <c r="F1" s="22"/>
      <c r="G1" s="22"/>
      <c r="H1" s="21"/>
    </row>
    <row r="2" spans="1:8" s="15" customFormat="1" ht="19.5" customHeight="1" thickBot="1" x14ac:dyDescent="0.3">
      <c r="A2" s="20"/>
      <c r="B2" s="19"/>
      <c r="C2" s="19"/>
      <c r="D2" s="19"/>
      <c r="E2" s="19"/>
      <c r="F2" s="19"/>
      <c r="G2" s="19"/>
      <c r="H2" s="18"/>
    </row>
    <row r="3" spans="1:8" s="15" customFormat="1" ht="19.5" customHeight="1" thickBot="1" x14ac:dyDescent="0.3">
      <c r="A3" s="17"/>
      <c r="B3" s="16"/>
      <c r="C3" s="16"/>
      <c r="D3" s="16"/>
      <c r="E3" s="16"/>
      <c r="F3" s="16"/>
      <c r="G3" s="16"/>
      <c r="H3" s="16"/>
    </row>
    <row r="4" spans="1:8" ht="19.5" customHeight="1" thickBot="1" x14ac:dyDescent="0.3">
      <c r="A4" s="14" t="s">
        <v>69</v>
      </c>
      <c r="B4" s="14"/>
      <c r="C4" s="14"/>
      <c r="D4" s="14"/>
      <c r="E4" s="14"/>
      <c r="F4" s="14"/>
      <c r="G4" s="14"/>
      <c r="H4" s="14"/>
    </row>
    <row r="5" spans="1:8" ht="23.25" thickBot="1" x14ac:dyDescent="0.3">
      <c r="A5" s="13" t="s">
        <v>68</v>
      </c>
      <c r="B5" s="13" t="s">
        <v>68</v>
      </c>
      <c r="C5" s="13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3" t="s">
        <v>77</v>
      </c>
    </row>
    <row r="6" spans="1:8" ht="15.75" thickBot="1" x14ac:dyDescent="0.3">
      <c r="A6" s="9" t="s">
        <v>63</v>
      </c>
      <c r="B6" s="9" t="s">
        <v>62</v>
      </c>
      <c r="C6" s="5">
        <v>73823</v>
      </c>
      <c r="D6" s="5">
        <v>309.85000000000002</v>
      </c>
      <c r="E6" s="5">
        <f t="shared" ref="E6:E64" si="0">SUM(C6,D6)</f>
        <v>74132.850000000006</v>
      </c>
      <c r="F6" s="5">
        <v>0</v>
      </c>
      <c r="G6" s="12">
        <v>73671.23</v>
      </c>
      <c r="H6" s="12">
        <v>73671.23</v>
      </c>
    </row>
    <row r="7" spans="1:8" x14ac:dyDescent="0.25">
      <c r="A7" s="8" t="s">
        <v>61</v>
      </c>
      <c r="B7" s="8" t="s">
        <v>60</v>
      </c>
      <c r="C7" s="7">
        <v>9243.65</v>
      </c>
      <c r="D7" s="7">
        <v>52.99</v>
      </c>
      <c r="E7" s="7">
        <f t="shared" si="0"/>
        <v>9296.64</v>
      </c>
      <c r="F7" s="7">
        <v>0</v>
      </c>
      <c r="G7" s="7">
        <v>9283.1299999999992</v>
      </c>
      <c r="H7" s="7">
        <v>9283.1299999999992</v>
      </c>
    </row>
    <row r="8" spans="1:8" x14ac:dyDescent="0.25">
      <c r="A8" s="9" t="s">
        <v>59</v>
      </c>
      <c r="B8" s="9" t="s">
        <v>58</v>
      </c>
      <c r="C8" s="5">
        <v>22418.69</v>
      </c>
      <c r="D8" s="5">
        <v>2475.61</v>
      </c>
      <c r="E8" s="5">
        <f t="shared" si="0"/>
        <v>24894.3</v>
      </c>
      <c r="F8" s="5">
        <v>0</v>
      </c>
      <c r="G8" s="5">
        <v>16047.390000000001</v>
      </c>
      <c r="H8" s="5">
        <v>15984.320000000002</v>
      </c>
    </row>
    <row r="9" spans="1:8" x14ac:dyDescent="0.25">
      <c r="A9" s="9" t="s">
        <v>57</v>
      </c>
      <c r="B9" s="9" t="s">
        <v>56</v>
      </c>
      <c r="C9" s="5">
        <f t="shared" ref="C9:H9" si="1">SUM(C10:C11)</f>
        <v>183.64999999999998</v>
      </c>
      <c r="D9" s="5">
        <f t="shared" si="1"/>
        <v>0.52</v>
      </c>
      <c r="E9" s="5">
        <f t="shared" si="0"/>
        <v>184.17</v>
      </c>
      <c r="F9" s="5">
        <f t="shared" si="1"/>
        <v>0</v>
      </c>
      <c r="G9" s="5">
        <f t="shared" si="1"/>
        <v>7.86</v>
      </c>
      <c r="H9" s="5">
        <f t="shared" si="1"/>
        <v>7.86</v>
      </c>
    </row>
    <row r="10" spans="1:8" x14ac:dyDescent="0.25">
      <c r="A10" s="8" t="s">
        <v>55</v>
      </c>
      <c r="B10" s="8" t="s">
        <v>54</v>
      </c>
      <c r="C10" s="7">
        <v>74.599999999999994</v>
      </c>
      <c r="D10" s="7">
        <v>0</v>
      </c>
      <c r="E10" s="7">
        <f t="shared" si="0"/>
        <v>74.599999999999994</v>
      </c>
      <c r="F10" s="7">
        <v>0</v>
      </c>
      <c r="G10" s="7">
        <v>0</v>
      </c>
      <c r="H10" s="7">
        <v>0</v>
      </c>
    </row>
    <row r="11" spans="1:8" x14ac:dyDescent="0.25">
      <c r="A11" s="8" t="s">
        <v>78</v>
      </c>
      <c r="B11" s="8" t="s">
        <v>52</v>
      </c>
      <c r="C11" s="7">
        <v>109.05</v>
      </c>
      <c r="D11" s="7">
        <v>0.52</v>
      </c>
      <c r="E11" s="7">
        <f t="shared" si="0"/>
        <v>109.57</v>
      </c>
      <c r="F11" s="7">
        <v>0</v>
      </c>
      <c r="G11" s="7">
        <v>7.86</v>
      </c>
      <c r="H11" s="7">
        <v>7.86</v>
      </c>
    </row>
    <row r="12" spans="1:8" x14ac:dyDescent="0.25">
      <c r="A12" s="9" t="s">
        <v>51</v>
      </c>
      <c r="B12" s="9" t="s">
        <v>50</v>
      </c>
      <c r="C12" s="5">
        <f t="shared" ref="C12:H12" si="2">SUM(C13,C29)</f>
        <v>753.81</v>
      </c>
      <c r="D12" s="5">
        <f t="shared" si="2"/>
        <v>492.48</v>
      </c>
      <c r="E12" s="5">
        <f t="shared" si="0"/>
        <v>1246.29</v>
      </c>
      <c r="F12" s="5">
        <f t="shared" si="2"/>
        <v>0</v>
      </c>
      <c r="G12" s="5">
        <f t="shared" si="2"/>
        <v>354.95</v>
      </c>
      <c r="H12" s="5">
        <f t="shared" si="2"/>
        <v>354.95</v>
      </c>
    </row>
    <row r="13" spans="1:8" x14ac:dyDescent="0.25">
      <c r="A13" s="8" t="s">
        <v>49</v>
      </c>
      <c r="B13" s="8" t="s">
        <v>30</v>
      </c>
      <c r="C13" s="7">
        <f t="shared" ref="C13:H13" si="3">SUM(C14:C20,C25:C28)</f>
        <v>76</v>
      </c>
      <c r="D13" s="7">
        <f t="shared" si="3"/>
        <v>0</v>
      </c>
      <c r="E13" s="7">
        <f t="shared" si="0"/>
        <v>76</v>
      </c>
      <c r="F13" s="7">
        <f t="shared" si="3"/>
        <v>0</v>
      </c>
      <c r="G13" s="7">
        <f t="shared" si="3"/>
        <v>21</v>
      </c>
      <c r="H13" s="7">
        <f t="shared" si="3"/>
        <v>21</v>
      </c>
    </row>
    <row r="14" spans="1:8" x14ac:dyDescent="0.25">
      <c r="A14" s="8" t="s">
        <v>1</v>
      </c>
      <c r="B14" s="8" t="s">
        <v>29</v>
      </c>
      <c r="C14" s="7">
        <v>0</v>
      </c>
      <c r="D14" s="7">
        <v>0</v>
      </c>
      <c r="E14" s="7">
        <f t="shared" si="0"/>
        <v>0</v>
      </c>
      <c r="F14" s="7">
        <v>0</v>
      </c>
      <c r="G14" s="7">
        <v>0</v>
      </c>
      <c r="H14" s="7">
        <v>0</v>
      </c>
    </row>
    <row r="15" spans="1:8" ht="24" x14ac:dyDescent="0.25">
      <c r="A15" s="8" t="s">
        <v>1</v>
      </c>
      <c r="B15" s="8" t="s">
        <v>28</v>
      </c>
      <c r="C15" s="7">
        <v>0</v>
      </c>
      <c r="D15" s="7">
        <v>0</v>
      </c>
      <c r="E15" s="7">
        <f t="shared" si="0"/>
        <v>0</v>
      </c>
      <c r="F15" s="7">
        <v>0</v>
      </c>
      <c r="G15" s="7">
        <v>0</v>
      </c>
      <c r="H15" s="7">
        <v>0</v>
      </c>
    </row>
    <row r="16" spans="1:8" x14ac:dyDescent="0.25">
      <c r="A16" s="8" t="s">
        <v>1</v>
      </c>
      <c r="B16" s="8" t="s">
        <v>27</v>
      </c>
      <c r="C16" s="7">
        <v>0</v>
      </c>
      <c r="D16" s="7">
        <v>0</v>
      </c>
      <c r="E16" s="7">
        <f t="shared" si="0"/>
        <v>0</v>
      </c>
      <c r="F16" s="7">
        <v>0</v>
      </c>
      <c r="G16" s="7">
        <v>0</v>
      </c>
      <c r="H16" s="7">
        <v>0</v>
      </c>
    </row>
    <row r="17" spans="1:8" x14ac:dyDescent="0.25">
      <c r="A17" s="8" t="s">
        <v>1</v>
      </c>
      <c r="B17" s="8" t="s">
        <v>26</v>
      </c>
      <c r="C17" s="7">
        <v>0</v>
      </c>
      <c r="D17" s="7">
        <v>0</v>
      </c>
      <c r="E17" s="7">
        <f t="shared" si="0"/>
        <v>0</v>
      </c>
      <c r="F17" s="7">
        <v>0</v>
      </c>
      <c r="G17" s="7">
        <v>0</v>
      </c>
      <c r="H17" s="7">
        <v>0</v>
      </c>
    </row>
    <row r="18" spans="1:8" ht="24" x14ac:dyDescent="0.25">
      <c r="A18" s="8" t="s">
        <v>1</v>
      </c>
      <c r="B18" s="8" t="s">
        <v>25</v>
      </c>
      <c r="C18" s="7">
        <v>0</v>
      </c>
      <c r="D18" s="7">
        <v>0</v>
      </c>
      <c r="E18" s="7">
        <f t="shared" si="0"/>
        <v>0</v>
      </c>
      <c r="F18" s="7">
        <v>0</v>
      </c>
      <c r="G18" s="7">
        <v>0</v>
      </c>
      <c r="H18" s="7">
        <v>0</v>
      </c>
    </row>
    <row r="19" spans="1:8" x14ac:dyDescent="0.25">
      <c r="A19" s="8" t="s">
        <v>1</v>
      </c>
      <c r="B19" s="8" t="s">
        <v>24</v>
      </c>
      <c r="C19" s="7">
        <v>0</v>
      </c>
      <c r="D19" s="7">
        <v>0</v>
      </c>
      <c r="E19" s="7">
        <f t="shared" si="0"/>
        <v>0</v>
      </c>
      <c r="F19" s="7">
        <v>0</v>
      </c>
      <c r="G19" s="7">
        <v>0</v>
      </c>
      <c r="H19" s="7">
        <v>0</v>
      </c>
    </row>
    <row r="20" spans="1:8" x14ac:dyDescent="0.25">
      <c r="A20" s="8" t="s">
        <v>1</v>
      </c>
      <c r="B20" s="8" t="s">
        <v>79</v>
      </c>
      <c r="C20" s="7">
        <f t="shared" ref="C20:H20" si="4">SUM(C21:C24)</f>
        <v>76</v>
      </c>
      <c r="D20" s="7">
        <f t="shared" si="4"/>
        <v>0</v>
      </c>
      <c r="E20" s="7">
        <f t="shared" si="0"/>
        <v>76</v>
      </c>
      <c r="F20" s="7">
        <f t="shared" si="4"/>
        <v>0</v>
      </c>
      <c r="G20" s="7">
        <f t="shared" si="4"/>
        <v>21</v>
      </c>
      <c r="H20" s="7">
        <f t="shared" si="4"/>
        <v>21</v>
      </c>
    </row>
    <row r="21" spans="1:8" x14ac:dyDescent="0.25">
      <c r="A21" s="8" t="s">
        <v>1</v>
      </c>
      <c r="B21" s="8" t="s">
        <v>22</v>
      </c>
      <c r="C21" s="7">
        <v>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v>0</v>
      </c>
    </row>
    <row r="22" spans="1:8" x14ac:dyDescent="0.25">
      <c r="A22" s="8" t="s">
        <v>1</v>
      </c>
      <c r="B22" s="8" t="s">
        <v>21</v>
      </c>
      <c r="C22" s="7">
        <v>76</v>
      </c>
      <c r="D22" s="7">
        <v>0</v>
      </c>
      <c r="E22" s="7">
        <f t="shared" si="0"/>
        <v>76</v>
      </c>
      <c r="F22" s="7">
        <v>0</v>
      </c>
      <c r="G22" s="7">
        <v>21</v>
      </c>
      <c r="H22" s="7">
        <v>21</v>
      </c>
    </row>
    <row r="23" spans="1:8" x14ac:dyDescent="0.25">
      <c r="A23" s="8" t="s">
        <v>1</v>
      </c>
      <c r="B23" s="8" t="s">
        <v>20</v>
      </c>
      <c r="C23" s="7">
        <v>0</v>
      </c>
      <c r="D23" s="7">
        <v>0</v>
      </c>
      <c r="E23" s="7">
        <f t="shared" si="0"/>
        <v>0</v>
      </c>
      <c r="F23" s="7">
        <v>0</v>
      </c>
      <c r="G23" s="7">
        <v>0</v>
      </c>
      <c r="H23" s="7">
        <v>0</v>
      </c>
    </row>
    <row r="24" spans="1:8" x14ac:dyDescent="0.25">
      <c r="A24" s="8" t="s">
        <v>1</v>
      </c>
      <c r="B24" s="8" t="s">
        <v>19</v>
      </c>
      <c r="C24" s="7">
        <v>0</v>
      </c>
      <c r="D24" s="7">
        <v>0</v>
      </c>
      <c r="E24" s="7">
        <f t="shared" si="0"/>
        <v>0</v>
      </c>
      <c r="F24" s="7">
        <v>0</v>
      </c>
      <c r="G24" s="7">
        <v>0</v>
      </c>
      <c r="H24" s="7">
        <v>0</v>
      </c>
    </row>
    <row r="25" spans="1:8" x14ac:dyDescent="0.25">
      <c r="A25" s="8" t="s">
        <v>1</v>
      </c>
      <c r="B25" s="8" t="s">
        <v>80</v>
      </c>
      <c r="C25" s="7">
        <v>0</v>
      </c>
      <c r="D25" s="7">
        <v>0</v>
      </c>
      <c r="E25" s="7">
        <f t="shared" si="0"/>
        <v>0</v>
      </c>
      <c r="F25" s="7">
        <v>0</v>
      </c>
      <c r="G25" s="7">
        <v>0</v>
      </c>
      <c r="H25" s="7">
        <v>0</v>
      </c>
    </row>
    <row r="26" spans="1:8" ht="24" x14ac:dyDescent="0.25">
      <c r="A26" s="8" t="s">
        <v>1</v>
      </c>
      <c r="B26" s="8" t="s">
        <v>81</v>
      </c>
      <c r="C26" s="7">
        <v>0</v>
      </c>
      <c r="D26" s="7">
        <v>0</v>
      </c>
      <c r="E26" s="7">
        <f t="shared" si="0"/>
        <v>0</v>
      </c>
      <c r="F26" s="7">
        <v>0</v>
      </c>
      <c r="G26" s="7">
        <v>0</v>
      </c>
      <c r="H26" s="7">
        <v>0</v>
      </c>
    </row>
    <row r="27" spans="1:8" x14ac:dyDescent="0.25">
      <c r="A27" s="8" t="s">
        <v>1</v>
      </c>
      <c r="B27" s="8" t="s">
        <v>16</v>
      </c>
      <c r="C27" s="7">
        <v>0</v>
      </c>
      <c r="D27" s="7">
        <v>0</v>
      </c>
      <c r="E27" s="7">
        <f t="shared" si="0"/>
        <v>0</v>
      </c>
      <c r="F27" s="7">
        <v>0</v>
      </c>
      <c r="G27" s="7">
        <v>0</v>
      </c>
      <c r="H27" s="7">
        <v>0</v>
      </c>
    </row>
    <row r="28" spans="1:8" x14ac:dyDescent="0.25">
      <c r="A28" s="8" t="s">
        <v>1</v>
      </c>
      <c r="B28" s="8" t="s">
        <v>15</v>
      </c>
      <c r="C28" s="7">
        <v>0</v>
      </c>
      <c r="D28" s="7">
        <v>0</v>
      </c>
      <c r="E28" s="7">
        <f t="shared" si="0"/>
        <v>0</v>
      </c>
      <c r="F28" s="7">
        <v>0</v>
      </c>
      <c r="G28" s="7">
        <v>0</v>
      </c>
      <c r="H28" s="7">
        <v>0</v>
      </c>
    </row>
    <row r="29" spans="1:8" x14ac:dyDescent="0.25">
      <c r="A29" s="8" t="s">
        <v>48</v>
      </c>
      <c r="B29" s="8" t="s">
        <v>13</v>
      </c>
      <c r="C29" s="7">
        <f t="shared" ref="C29:H29" si="5">SUM(C30:C31)</f>
        <v>677.81</v>
      </c>
      <c r="D29" s="7">
        <f t="shared" si="5"/>
        <v>492.48</v>
      </c>
      <c r="E29" s="7">
        <f t="shared" si="0"/>
        <v>1170.29</v>
      </c>
      <c r="F29" s="7">
        <f t="shared" si="5"/>
        <v>0</v>
      </c>
      <c r="G29" s="7">
        <f t="shared" si="5"/>
        <v>333.95</v>
      </c>
      <c r="H29" s="7">
        <f t="shared" si="5"/>
        <v>333.95</v>
      </c>
    </row>
    <row r="30" spans="1:8" x14ac:dyDescent="0.25">
      <c r="A30" s="8" t="s">
        <v>1</v>
      </c>
      <c r="B30" s="8" t="s">
        <v>12</v>
      </c>
      <c r="C30" s="7">
        <v>0</v>
      </c>
      <c r="D30" s="7">
        <v>0</v>
      </c>
      <c r="E30" s="7">
        <f t="shared" si="0"/>
        <v>0</v>
      </c>
      <c r="F30" s="7">
        <v>0</v>
      </c>
      <c r="G30" s="7">
        <v>0</v>
      </c>
      <c r="H30" s="7">
        <v>0</v>
      </c>
    </row>
    <row r="31" spans="1:8" x14ac:dyDescent="0.25">
      <c r="A31" s="8" t="s">
        <v>1</v>
      </c>
      <c r="B31" s="8" t="s">
        <v>11</v>
      </c>
      <c r="C31" s="7">
        <v>677.81</v>
      </c>
      <c r="D31" s="7">
        <v>492.48</v>
      </c>
      <c r="E31" s="7">
        <f t="shared" si="0"/>
        <v>1170.29</v>
      </c>
      <c r="F31" s="7">
        <v>0</v>
      </c>
      <c r="G31" s="7">
        <v>333.95</v>
      </c>
      <c r="H31" s="7">
        <v>333.95</v>
      </c>
    </row>
    <row r="32" spans="1:8" x14ac:dyDescent="0.25">
      <c r="A32" s="9" t="s">
        <v>47</v>
      </c>
      <c r="B32" s="9" t="s">
        <v>46</v>
      </c>
      <c r="C32" s="5">
        <v>0</v>
      </c>
      <c r="D32" s="5">
        <v>0</v>
      </c>
      <c r="E32" s="5">
        <f t="shared" si="0"/>
        <v>0</v>
      </c>
      <c r="F32" s="5">
        <v>0</v>
      </c>
      <c r="G32" s="5">
        <v>0</v>
      </c>
      <c r="H32" s="5">
        <v>0</v>
      </c>
    </row>
    <row r="33" spans="1:8" x14ac:dyDescent="0.25">
      <c r="A33" s="9" t="s">
        <v>45</v>
      </c>
      <c r="B33" s="9" t="s">
        <v>44</v>
      </c>
      <c r="C33" s="5">
        <f t="shared" ref="C33:H33" si="6">SUM(C34:C38)</f>
        <v>27336.26</v>
      </c>
      <c r="D33" s="5">
        <f t="shared" si="6"/>
        <v>9913.6299999999992</v>
      </c>
      <c r="E33" s="5">
        <f t="shared" si="0"/>
        <v>37249.89</v>
      </c>
      <c r="F33" s="5">
        <f t="shared" si="6"/>
        <v>0</v>
      </c>
      <c r="G33" s="5">
        <f t="shared" si="6"/>
        <v>22999.75</v>
      </c>
      <c r="H33" s="5">
        <f t="shared" si="6"/>
        <v>22999.75</v>
      </c>
    </row>
    <row r="34" spans="1:8" x14ac:dyDescent="0.25">
      <c r="A34" s="8" t="s">
        <v>43</v>
      </c>
      <c r="B34" s="8" t="s">
        <v>42</v>
      </c>
      <c r="C34" s="7">
        <v>6778.25</v>
      </c>
      <c r="D34" s="7">
        <v>1379.11</v>
      </c>
      <c r="E34" s="7">
        <f t="shared" si="0"/>
        <v>8157.36</v>
      </c>
      <c r="F34" s="7">
        <v>0</v>
      </c>
      <c r="G34" s="7">
        <v>4281.03</v>
      </c>
      <c r="H34" s="7">
        <v>4281.03</v>
      </c>
    </row>
    <row r="35" spans="1:8" x14ac:dyDescent="0.25">
      <c r="A35" s="8" t="s">
        <v>41</v>
      </c>
      <c r="B35" s="8" t="s">
        <v>40</v>
      </c>
      <c r="C35" s="7">
        <v>595</v>
      </c>
      <c r="D35" s="7">
        <v>0</v>
      </c>
      <c r="E35" s="7">
        <f t="shared" si="0"/>
        <v>595</v>
      </c>
      <c r="F35" s="7">
        <v>0</v>
      </c>
      <c r="G35" s="7">
        <v>8.0399999999999991</v>
      </c>
      <c r="H35" s="7">
        <v>8.0399999999999991</v>
      </c>
    </row>
    <row r="36" spans="1:8" ht="24" x14ac:dyDescent="0.25">
      <c r="A36" s="8" t="s">
        <v>39</v>
      </c>
      <c r="B36" s="8" t="s">
        <v>38</v>
      </c>
      <c r="C36" s="7">
        <v>0</v>
      </c>
      <c r="D36" s="7">
        <v>0</v>
      </c>
      <c r="E36" s="7">
        <f t="shared" si="0"/>
        <v>0</v>
      </c>
      <c r="F36" s="7">
        <v>0</v>
      </c>
      <c r="G36" s="7">
        <v>0</v>
      </c>
      <c r="H36" s="7">
        <v>0</v>
      </c>
    </row>
    <row r="37" spans="1:8" ht="24" x14ac:dyDescent="0.25">
      <c r="A37" s="8" t="s">
        <v>37</v>
      </c>
      <c r="B37" s="8" t="s">
        <v>36</v>
      </c>
      <c r="C37" s="7">
        <v>0</v>
      </c>
      <c r="D37" s="7">
        <v>0</v>
      </c>
      <c r="E37" s="7">
        <f t="shared" si="0"/>
        <v>0</v>
      </c>
      <c r="F37" s="7">
        <v>0</v>
      </c>
      <c r="G37" s="7">
        <v>0</v>
      </c>
      <c r="H37" s="7">
        <v>0</v>
      </c>
    </row>
    <row r="38" spans="1:8" x14ac:dyDescent="0.25">
      <c r="A38" s="8" t="s">
        <v>35</v>
      </c>
      <c r="B38" s="8" t="s">
        <v>34</v>
      </c>
      <c r="C38" s="7">
        <v>19963.009999999998</v>
      </c>
      <c r="D38" s="7">
        <v>8534.5199999999986</v>
      </c>
      <c r="E38" s="7">
        <f t="shared" si="0"/>
        <v>28497.53</v>
      </c>
      <c r="F38" s="7">
        <v>0</v>
      </c>
      <c r="G38" s="7">
        <v>18710.68</v>
      </c>
      <c r="H38" s="7">
        <v>18710.68</v>
      </c>
    </row>
    <row r="39" spans="1:8" x14ac:dyDescent="0.25">
      <c r="A39" s="9" t="s">
        <v>33</v>
      </c>
      <c r="B39" s="9" t="s">
        <v>32</v>
      </c>
      <c r="C39" s="5">
        <f t="shared" ref="C39:H39" si="7">SUM(C40,C56)</f>
        <v>0.4</v>
      </c>
      <c r="D39" s="5">
        <f t="shared" si="7"/>
        <v>2.64</v>
      </c>
      <c r="E39" s="5">
        <f t="shared" si="0"/>
        <v>3.04</v>
      </c>
      <c r="F39" s="5">
        <f t="shared" si="7"/>
        <v>0</v>
      </c>
      <c r="G39" s="5">
        <f t="shared" si="7"/>
        <v>0</v>
      </c>
      <c r="H39" s="5">
        <f t="shared" si="7"/>
        <v>0</v>
      </c>
    </row>
    <row r="40" spans="1:8" x14ac:dyDescent="0.25">
      <c r="A40" s="8" t="s">
        <v>31</v>
      </c>
      <c r="B40" s="8" t="s">
        <v>30</v>
      </c>
      <c r="C40" s="7">
        <f t="shared" ref="C40:H40" si="8">SUM(C41:C47,C52:C55)</f>
        <v>0</v>
      </c>
      <c r="D40" s="7">
        <f t="shared" si="8"/>
        <v>0</v>
      </c>
      <c r="E40" s="7">
        <f t="shared" si="0"/>
        <v>0</v>
      </c>
      <c r="F40" s="7">
        <f t="shared" si="8"/>
        <v>0</v>
      </c>
      <c r="G40" s="7">
        <f t="shared" si="8"/>
        <v>0</v>
      </c>
      <c r="H40" s="7">
        <f t="shared" si="8"/>
        <v>0</v>
      </c>
    </row>
    <row r="41" spans="1:8" x14ac:dyDescent="0.25">
      <c r="A41" s="8" t="s">
        <v>1</v>
      </c>
      <c r="B41" s="8" t="s">
        <v>29</v>
      </c>
      <c r="C41" s="7">
        <v>0</v>
      </c>
      <c r="D41" s="7">
        <v>0</v>
      </c>
      <c r="E41" s="7">
        <f t="shared" si="0"/>
        <v>0</v>
      </c>
      <c r="F41" s="7">
        <v>0</v>
      </c>
      <c r="G41" s="7">
        <v>0</v>
      </c>
      <c r="H41" s="7">
        <v>0</v>
      </c>
    </row>
    <row r="42" spans="1:8" ht="24" x14ac:dyDescent="0.25">
      <c r="A42" s="8" t="s">
        <v>1</v>
      </c>
      <c r="B42" s="8" t="s">
        <v>28</v>
      </c>
      <c r="C42" s="7">
        <v>0</v>
      </c>
      <c r="D42" s="7">
        <v>0</v>
      </c>
      <c r="E42" s="7">
        <f t="shared" si="0"/>
        <v>0</v>
      </c>
      <c r="F42" s="7">
        <v>0</v>
      </c>
      <c r="G42" s="7">
        <v>0</v>
      </c>
      <c r="H42" s="7">
        <v>0</v>
      </c>
    </row>
    <row r="43" spans="1:8" x14ac:dyDescent="0.25">
      <c r="A43" s="8" t="s">
        <v>1</v>
      </c>
      <c r="B43" s="8" t="s">
        <v>27</v>
      </c>
      <c r="C43" s="7">
        <v>0</v>
      </c>
      <c r="D43" s="7">
        <v>0</v>
      </c>
      <c r="E43" s="7">
        <f t="shared" si="0"/>
        <v>0</v>
      </c>
      <c r="F43" s="7">
        <v>0</v>
      </c>
      <c r="G43" s="7">
        <v>0</v>
      </c>
      <c r="H43" s="7">
        <v>0</v>
      </c>
    </row>
    <row r="44" spans="1:8" x14ac:dyDescent="0.25">
      <c r="A44" s="8" t="s">
        <v>1</v>
      </c>
      <c r="B44" s="8" t="s">
        <v>26</v>
      </c>
      <c r="C44" s="7">
        <v>0</v>
      </c>
      <c r="D44" s="7">
        <v>0</v>
      </c>
      <c r="E44" s="7">
        <f t="shared" si="0"/>
        <v>0</v>
      </c>
      <c r="F44" s="7">
        <v>0</v>
      </c>
      <c r="G44" s="7">
        <v>0</v>
      </c>
      <c r="H44" s="7">
        <v>0</v>
      </c>
    </row>
    <row r="45" spans="1:8" ht="24" x14ac:dyDescent="0.25">
      <c r="A45" s="8" t="s">
        <v>1</v>
      </c>
      <c r="B45" s="8" t="s">
        <v>25</v>
      </c>
      <c r="C45" s="7">
        <v>0</v>
      </c>
      <c r="D45" s="7">
        <v>0</v>
      </c>
      <c r="E45" s="7">
        <f t="shared" si="0"/>
        <v>0</v>
      </c>
      <c r="F45" s="7">
        <v>0</v>
      </c>
      <c r="G45" s="7">
        <v>0</v>
      </c>
      <c r="H45" s="7">
        <v>0</v>
      </c>
    </row>
    <row r="46" spans="1:8" x14ac:dyDescent="0.25">
      <c r="A46" s="8" t="s">
        <v>1</v>
      </c>
      <c r="B46" s="8" t="s">
        <v>24</v>
      </c>
      <c r="C46" s="7">
        <v>0</v>
      </c>
      <c r="D46" s="7">
        <v>0</v>
      </c>
      <c r="E46" s="7">
        <f t="shared" si="0"/>
        <v>0</v>
      </c>
      <c r="F46" s="7">
        <v>0</v>
      </c>
      <c r="G46" s="7">
        <v>0</v>
      </c>
      <c r="H46" s="7">
        <v>0</v>
      </c>
    </row>
    <row r="47" spans="1:8" x14ac:dyDescent="0.25">
      <c r="A47" s="8" t="s">
        <v>1</v>
      </c>
      <c r="B47" s="8" t="s">
        <v>79</v>
      </c>
      <c r="C47" s="7">
        <f t="shared" ref="C47:H47" si="9">SUM(C48:C51)</f>
        <v>0</v>
      </c>
      <c r="D47" s="7">
        <f t="shared" si="9"/>
        <v>0</v>
      </c>
      <c r="E47" s="7">
        <f t="shared" si="0"/>
        <v>0</v>
      </c>
      <c r="F47" s="7">
        <f t="shared" si="9"/>
        <v>0</v>
      </c>
      <c r="G47" s="7">
        <f t="shared" si="9"/>
        <v>0</v>
      </c>
      <c r="H47" s="7">
        <f t="shared" si="9"/>
        <v>0</v>
      </c>
    </row>
    <row r="48" spans="1:8" x14ac:dyDescent="0.25">
      <c r="A48" s="8" t="s">
        <v>1</v>
      </c>
      <c r="B48" s="8" t="s">
        <v>22</v>
      </c>
      <c r="C48" s="7">
        <v>0</v>
      </c>
      <c r="D48" s="7">
        <v>0</v>
      </c>
      <c r="E48" s="7">
        <f t="shared" si="0"/>
        <v>0</v>
      </c>
      <c r="F48" s="7">
        <v>0</v>
      </c>
      <c r="G48" s="7">
        <v>0</v>
      </c>
      <c r="H48" s="7">
        <v>0</v>
      </c>
    </row>
    <row r="49" spans="1:8" x14ac:dyDescent="0.25">
      <c r="A49" s="8" t="s">
        <v>1</v>
      </c>
      <c r="B49" s="8" t="s">
        <v>21</v>
      </c>
      <c r="C49" s="7">
        <v>0</v>
      </c>
      <c r="D49" s="7">
        <v>0</v>
      </c>
      <c r="E49" s="7">
        <f t="shared" si="0"/>
        <v>0</v>
      </c>
      <c r="F49" s="7">
        <v>0</v>
      </c>
      <c r="G49" s="7">
        <v>0</v>
      </c>
      <c r="H49" s="7">
        <v>0</v>
      </c>
    </row>
    <row r="50" spans="1:8" x14ac:dyDescent="0.25">
      <c r="A50" s="8" t="s">
        <v>1</v>
      </c>
      <c r="B50" s="8" t="s">
        <v>20</v>
      </c>
      <c r="C50" s="7">
        <v>0</v>
      </c>
      <c r="D50" s="7">
        <v>0</v>
      </c>
      <c r="E50" s="7">
        <f t="shared" si="0"/>
        <v>0</v>
      </c>
      <c r="F50" s="7">
        <v>0</v>
      </c>
      <c r="G50" s="7">
        <v>0</v>
      </c>
      <c r="H50" s="7">
        <v>0</v>
      </c>
    </row>
    <row r="51" spans="1:8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f t="shared" si="0"/>
        <v>0</v>
      </c>
      <c r="F51" s="7">
        <v>0</v>
      </c>
      <c r="G51" s="7">
        <v>0</v>
      </c>
      <c r="H51" s="7">
        <v>0</v>
      </c>
    </row>
    <row r="52" spans="1:8" x14ac:dyDescent="0.25">
      <c r="A52" s="8" t="s">
        <v>1</v>
      </c>
      <c r="B52" s="8" t="s">
        <v>80</v>
      </c>
      <c r="C52" s="7">
        <v>0</v>
      </c>
      <c r="D52" s="7">
        <v>0</v>
      </c>
      <c r="E52" s="7">
        <f t="shared" si="0"/>
        <v>0</v>
      </c>
      <c r="F52" s="7">
        <v>0</v>
      </c>
      <c r="G52" s="7">
        <v>0</v>
      </c>
      <c r="H52" s="7">
        <v>0</v>
      </c>
    </row>
    <row r="53" spans="1:8" ht="24" x14ac:dyDescent="0.25">
      <c r="A53" s="8" t="s">
        <v>1</v>
      </c>
      <c r="B53" s="8" t="s">
        <v>81</v>
      </c>
      <c r="C53" s="7">
        <v>0</v>
      </c>
      <c r="D53" s="7">
        <v>0</v>
      </c>
      <c r="E53" s="7">
        <f t="shared" si="0"/>
        <v>0</v>
      </c>
      <c r="F53" s="7">
        <v>0</v>
      </c>
      <c r="G53" s="7">
        <v>0</v>
      </c>
      <c r="H53" s="7">
        <v>0</v>
      </c>
    </row>
    <row r="54" spans="1:8" x14ac:dyDescent="0.25">
      <c r="A54" s="8" t="s">
        <v>1</v>
      </c>
      <c r="B54" s="8" t="s">
        <v>16</v>
      </c>
      <c r="C54" s="7">
        <v>0</v>
      </c>
      <c r="D54" s="7">
        <v>0</v>
      </c>
      <c r="E54" s="7">
        <f t="shared" si="0"/>
        <v>0</v>
      </c>
      <c r="F54" s="7">
        <v>0</v>
      </c>
      <c r="G54" s="7">
        <v>0</v>
      </c>
      <c r="H54" s="7">
        <v>0</v>
      </c>
    </row>
    <row r="55" spans="1:8" x14ac:dyDescent="0.25">
      <c r="A55" s="8" t="s">
        <v>1</v>
      </c>
      <c r="B55" s="8" t="s">
        <v>15</v>
      </c>
      <c r="C55" s="7">
        <v>0</v>
      </c>
      <c r="D55" s="7">
        <v>0</v>
      </c>
      <c r="E55" s="7">
        <f t="shared" si="0"/>
        <v>0</v>
      </c>
      <c r="F55" s="7">
        <v>0</v>
      </c>
      <c r="G55" s="7">
        <v>0</v>
      </c>
      <c r="H55" s="7">
        <v>0</v>
      </c>
    </row>
    <row r="56" spans="1:8" x14ac:dyDescent="0.25">
      <c r="A56" s="8" t="s">
        <v>14</v>
      </c>
      <c r="B56" s="8" t="s">
        <v>13</v>
      </c>
      <c r="C56" s="7">
        <f t="shared" ref="C56:H56" si="10">SUM(C57:C58)</f>
        <v>0.4</v>
      </c>
      <c r="D56" s="7">
        <f t="shared" si="10"/>
        <v>2.64</v>
      </c>
      <c r="E56" s="7">
        <f t="shared" si="0"/>
        <v>3.04</v>
      </c>
      <c r="F56" s="7">
        <f t="shared" si="10"/>
        <v>0</v>
      </c>
      <c r="G56" s="7">
        <f t="shared" si="10"/>
        <v>0</v>
      </c>
      <c r="H56" s="7">
        <f t="shared" si="10"/>
        <v>0</v>
      </c>
    </row>
    <row r="57" spans="1:8" x14ac:dyDescent="0.25">
      <c r="A57" s="8" t="s">
        <v>1</v>
      </c>
      <c r="B57" s="8" t="s">
        <v>12</v>
      </c>
      <c r="C57" s="7">
        <v>0</v>
      </c>
      <c r="D57" s="7">
        <v>0</v>
      </c>
      <c r="E57" s="7">
        <f t="shared" si="0"/>
        <v>0</v>
      </c>
      <c r="F57" s="7">
        <v>0</v>
      </c>
      <c r="G57" s="7">
        <v>0</v>
      </c>
      <c r="H57" s="7">
        <v>0</v>
      </c>
    </row>
    <row r="58" spans="1:8" x14ac:dyDescent="0.25">
      <c r="A58" s="8" t="s">
        <v>1</v>
      </c>
      <c r="B58" s="8" t="s">
        <v>11</v>
      </c>
      <c r="C58" s="7">
        <v>0.4</v>
      </c>
      <c r="D58" s="7">
        <v>2.64</v>
      </c>
      <c r="E58" s="7">
        <f t="shared" si="0"/>
        <v>3.04</v>
      </c>
      <c r="F58" s="7">
        <v>0</v>
      </c>
      <c r="G58" s="7">
        <v>0</v>
      </c>
      <c r="H58" s="7">
        <v>0</v>
      </c>
    </row>
    <row r="59" spans="1:8" x14ac:dyDescent="0.25">
      <c r="A59" s="11" t="s">
        <v>1</v>
      </c>
      <c r="B59" s="10" t="s">
        <v>10</v>
      </c>
      <c r="C59" s="2">
        <f t="shared" ref="C59:H59" si="11">SUM(C39,C33,C32,C12,C9,C8,C6)</f>
        <v>124515.81</v>
      </c>
      <c r="D59" s="2">
        <f t="shared" si="11"/>
        <v>13194.73</v>
      </c>
      <c r="E59" s="2">
        <f t="shared" si="0"/>
        <v>137710.54</v>
      </c>
      <c r="F59" s="2">
        <f t="shared" si="11"/>
        <v>0</v>
      </c>
      <c r="G59" s="2">
        <f t="shared" si="11"/>
        <v>113081.18</v>
      </c>
      <c r="H59" s="2">
        <f t="shared" si="11"/>
        <v>113018.11</v>
      </c>
    </row>
    <row r="60" spans="1:8" x14ac:dyDescent="0.25">
      <c r="A60" s="9" t="s">
        <v>9</v>
      </c>
      <c r="B60" s="9" t="s">
        <v>8</v>
      </c>
      <c r="C60" s="5">
        <f t="shared" ref="C60:H60" si="12">SUM(C61:C62)</f>
        <v>1</v>
      </c>
      <c r="D60" s="5">
        <f t="shared" si="12"/>
        <v>0</v>
      </c>
      <c r="E60" s="5">
        <f t="shared" si="0"/>
        <v>1</v>
      </c>
      <c r="F60" s="5">
        <f t="shared" si="12"/>
        <v>0</v>
      </c>
      <c r="G60" s="5">
        <f t="shared" si="12"/>
        <v>0</v>
      </c>
      <c r="H60" s="5">
        <f t="shared" si="12"/>
        <v>0</v>
      </c>
    </row>
    <row r="61" spans="1:8" x14ac:dyDescent="0.25">
      <c r="A61" s="8" t="s">
        <v>7</v>
      </c>
      <c r="B61" s="8" t="s">
        <v>6</v>
      </c>
      <c r="C61" s="7">
        <v>1</v>
      </c>
      <c r="D61" s="7">
        <v>0</v>
      </c>
      <c r="E61" s="7">
        <f t="shared" si="0"/>
        <v>1</v>
      </c>
      <c r="F61" s="7">
        <v>0</v>
      </c>
      <c r="G61" s="7">
        <v>0</v>
      </c>
      <c r="H61" s="7">
        <v>0</v>
      </c>
    </row>
    <row r="62" spans="1:8" x14ac:dyDescent="0.25">
      <c r="A62" s="8" t="s">
        <v>5</v>
      </c>
      <c r="B62" s="8" t="s">
        <v>4</v>
      </c>
      <c r="C62" s="7">
        <v>0</v>
      </c>
      <c r="D62" s="7">
        <v>0</v>
      </c>
      <c r="E62" s="7">
        <f t="shared" si="0"/>
        <v>0</v>
      </c>
      <c r="F62" s="7">
        <v>0</v>
      </c>
      <c r="G62" s="7">
        <v>0</v>
      </c>
      <c r="H62" s="7">
        <v>0</v>
      </c>
    </row>
    <row r="63" spans="1:8" x14ac:dyDescent="0.25">
      <c r="A63" s="6" t="s">
        <v>3</v>
      </c>
      <c r="B63" s="6" t="s">
        <v>2</v>
      </c>
      <c r="C63" s="5">
        <v>1073.19</v>
      </c>
      <c r="D63" s="5">
        <v>0</v>
      </c>
      <c r="E63" s="5">
        <f t="shared" si="0"/>
        <v>1073.19</v>
      </c>
      <c r="F63" s="5">
        <v>0</v>
      </c>
      <c r="G63" s="5">
        <v>0</v>
      </c>
      <c r="H63" s="5">
        <v>0</v>
      </c>
    </row>
    <row r="64" spans="1:8" x14ac:dyDescent="0.25">
      <c r="A64" s="4" t="s">
        <v>1</v>
      </c>
      <c r="B64" s="3" t="s">
        <v>0</v>
      </c>
      <c r="C64" s="2">
        <f t="shared" ref="C64:H64" si="13">SUM(C59,C60,C63)</f>
        <v>125590</v>
      </c>
      <c r="D64" s="2">
        <f t="shared" si="13"/>
        <v>13194.73</v>
      </c>
      <c r="E64" s="2">
        <f t="shared" si="0"/>
        <v>138784.73000000001</v>
      </c>
      <c r="F64" s="2">
        <f t="shared" si="13"/>
        <v>0</v>
      </c>
      <c r="G64" s="2">
        <f t="shared" si="13"/>
        <v>113081.18</v>
      </c>
      <c r="H64" s="2">
        <f t="shared" si="13"/>
        <v>113018.11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4A33-E604-4A9F-A54B-1C761B0CBE08}">
  <dimension ref="A1:H64"/>
  <sheetViews>
    <sheetView topLeftCell="C1" workbookViewId="0">
      <selection activeCell="D12" sqref="D12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8" width="21.140625" style="1" customWidth="1"/>
    <col min="9" max="16384" width="8.85546875" style="1"/>
  </cols>
  <sheetData>
    <row r="1" spans="1:8" s="15" customFormat="1" ht="39.75" customHeight="1" thickBot="1" x14ac:dyDescent="0.3">
      <c r="A1" s="23" t="s">
        <v>82</v>
      </c>
      <c r="B1" s="22"/>
      <c r="C1" s="22"/>
      <c r="D1" s="22"/>
      <c r="E1" s="22"/>
      <c r="F1" s="22"/>
      <c r="G1" s="22"/>
      <c r="H1" s="21"/>
    </row>
    <row r="2" spans="1:8" s="15" customFormat="1" ht="19.5" customHeight="1" thickBot="1" x14ac:dyDescent="0.3">
      <c r="A2" s="20"/>
      <c r="B2" s="19"/>
      <c r="C2" s="19"/>
      <c r="D2" s="19"/>
      <c r="E2" s="19"/>
      <c r="F2" s="19"/>
      <c r="G2" s="19"/>
      <c r="H2" s="18"/>
    </row>
    <row r="3" spans="1:8" s="15" customFormat="1" ht="19.5" customHeight="1" thickBot="1" x14ac:dyDescent="0.3">
      <c r="A3" s="17"/>
      <c r="B3" s="16"/>
      <c r="C3" s="16"/>
      <c r="D3" s="16"/>
      <c r="E3" s="16"/>
      <c r="F3" s="16"/>
      <c r="G3" s="16"/>
      <c r="H3" s="16"/>
    </row>
    <row r="4" spans="1:8" ht="19.5" customHeight="1" thickBot="1" x14ac:dyDescent="0.3">
      <c r="A4" s="14" t="s">
        <v>69</v>
      </c>
      <c r="B4" s="14"/>
      <c r="C4" s="14"/>
      <c r="D4" s="14"/>
      <c r="E4" s="14"/>
      <c r="F4" s="14"/>
      <c r="G4" s="14"/>
      <c r="H4" s="14"/>
    </row>
    <row r="5" spans="1:8" ht="45.75" thickBot="1" x14ac:dyDescent="0.3">
      <c r="A5" s="13" t="s">
        <v>68</v>
      </c>
      <c r="B5" s="13" t="s">
        <v>68</v>
      </c>
      <c r="C5" s="13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3" t="s">
        <v>88</v>
      </c>
    </row>
    <row r="6" spans="1:8" x14ac:dyDescent="0.25">
      <c r="A6" s="9" t="s">
        <v>63</v>
      </c>
      <c r="B6" s="9" t="s">
        <v>62</v>
      </c>
      <c r="C6" s="5">
        <v>0</v>
      </c>
      <c r="D6" s="5">
        <v>-19.84</v>
      </c>
      <c r="E6" s="5">
        <v>8.36</v>
      </c>
      <c r="F6" s="5">
        <v>0</v>
      </c>
      <c r="G6" s="5">
        <v>321.37</v>
      </c>
      <c r="H6" s="5">
        <v>-0.04</v>
      </c>
    </row>
    <row r="7" spans="1:8" x14ac:dyDescent="0.25">
      <c r="A7" s="8" t="s">
        <v>61</v>
      </c>
      <c r="B7" s="8" t="s">
        <v>60</v>
      </c>
      <c r="C7" s="7">
        <v>0</v>
      </c>
      <c r="D7" s="7">
        <v>-5.95</v>
      </c>
      <c r="E7" s="7">
        <v>0</v>
      </c>
      <c r="F7" s="7">
        <v>0</v>
      </c>
      <c r="G7" s="7">
        <v>58.94</v>
      </c>
      <c r="H7" s="7">
        <v>0</v>
      </c>
    </row>
    <row r="8" spans="1:8" x14ac:dyDescent="0.25">
      <c r="A8" s="9" t="s">
        <v>59</v>
      </c>
      <c r="B8" s="9" t="s">
        <v>58</v>
      </c>
      <c r="C8" s="5">
        <v>1759.42</v>
      </c>
      <c r="D8" s="5">
        <v>81.41</v>
      </c>
      <c r="E8" s="5">
        <v>5.73</v>
      </c>
      <c r="F8" s="5">
        <v>0</v>
      </c>
      <c r="G8" s="5">
        <v>629.21</v>
      </c>
      <c r="H8" s="5">
        <v>-0.16</v>
      </c>
    </row>
    <row r="9" spans="1:8" x14ac:dyDescent="0.25">
      <c r="A9" s="9" t="s">
        <v>57</v>
      </c>
      <c r="B9" s="9" t="s">
        <v>56</v>
      </c>
      <c r="C9" s="5">
        <v>0</v>
      </c>
      <c r="D9" s="5">
        <f t="shared" ref="D9:E9" si="0">SUM(D10:D11)</f>
        <v>0.52</v>
      </c>
      <c r="E9" s="5">
        <f t="shared" si="0"/>
        <v>0</v>
      </c>
      <c r="F9" s="5">
        <v>0</v>
      </c>
      <c r="G9" s="5">
        <f t="shared" ref="G9" si="1">SUM(G10:G11)</f>
        <v>0</v>
      </c>
      <c r="H9" s="5">
        <v>0</v>
      </c>
    </row>
    <row r="10" spans="1:8" x14ac:dyDescent="0.25">
      <c r="A10" s="8" t="s">
        <v>55</v>
      </c>
      <c r="B10" s="8" t="s">
        <v>54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x14ac:dyDescent="0.25">
      <c r="A11" s="8" t="s">
        <v>78</v>
      </c>
      <c r="B11" s="8" t="s">
        <v>52</v>
      </c>
      <c r="C11" s="7">
        <v>0</v>
      </c>
      <c r="D11" s="7">
        <v>0.52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25">
      <c r="A12" s="9" t="s">
        <v>51</v>
      </c>
      <c r="B12" s="9" t="s">
        <v>50</v>
      </c>
      <c r="C12" s="5">
        <v>0</v>
      </c>
      <c r="D12" s="5">
        <f t="shared" ref="D12:H12" si="2">SUM(D13,D29)</f>
        <v>171.51</v>
      </c>
      <c r="E12" s="5">
        <f t="shared" si="2"/>
        <v>0</v>
      </c>
      <c r="F12" s="5">
        <f t="shared" si="2"/>
        <v>0</v>
      </c>
      <c r="G12" s="5">
        <f t="shared" si="2"/>
        <v>320.97000000000003</v>
      </c>
      <c r="H12" s="5">
        <f t="shared" si="2"/>
        <v>0</v>
      </c>
    </row>
    <row r="13" spans="1:8" x14ac:dyDescent="0.25">
      <c r="A13" s="8" t="s">
        <v>49</v>
      </c>
      <c r="B13" s="8" t="s">
        <v>30</v>
      </c>
      <c r="C13" s="7">
        <v>0</v>
      </c>
      <c r="D13" s="7">
        <f t="shared" ref="D13" si="3">SUM(D14:D20,D25:D28)</f>
        <v>0</v>
      </c>
      <c r="E13" s="7">
        <v>0</v>
      </c>
      <c r="F13" s="7">
        <v>0</v>
      </c>
      <c r="G13" s="7">
        <f t="shared" ref="G13" si="4">SUM(G14:G20,G25:G28)</f>
        <v>0</v>
      </c>
      <c r="H13" s="7">
        <v>0</v>
      </c>
    </row>
    <row r="14" spans="1:8" x14ac:dyDescent="0.25">
      <c r="A14" s="8" t="s">
        <v>1</v>
      </c>
      <c r="B14" s="8" t="s">
        <v>29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24" x14ac:dyDescent="0.25">
      <c r="A15" s="8" t="s">
        <v>1</v>
      </c>
      <c r="B15" s="8" t="s">
        <v>28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x14ac:dyDescent="0.25">
      <c r="A16" s="8" t="s">
        <v>1</v>
      </c>
      <c r="B16" s="8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x14ac:dyDescent="0.25">
      <c r="A17" s="8" t="s">
        <v>1</v>
      </c>
      <c r="B17" s="8" t="s">
        <v>26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ht="24" x14ac:dyDescent="0.25">
      <c r="A18" s="8" t="s">
        <v>1</v>
      </c>
      <c r="B18" s="8" t="s">
        <v>25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5">
      <c r="A19" s="8" t="s">
        <v>1</v>
      </c>
      <c r="B19" s="8" t="s">
        <v>24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1:8" x14ac:dyDescent="0.25">
      <c r="A20" s="8" t="s">
        <v>1</v>
      </c>
      <c r="B20" s="8" t="s">
        <v>79</v>
      </c>
      <c r="C20" s="7">
        <v>0</v>
      </c>
      <c r="D20" s="7">
        <f t="shared" ref="D20" si="5">SUM(D21:D24)</f>
        <v>0</v>
      </c>
      <c r="E20" s="7">
        <v>0</v>
      </c>
      <c r="F20" s="7">
        <v>0</v>
      </c>
      <c r="G20" s="7">
        <f t="shared" ref="G20" si="6">SUM(G21:G24)</f>
        <v>0</v>
      </c>
      <c r="H20" s="7">
        <v>0</v>
      </c>
    </row>
    <row r="21" spans="1:8" x14ac:dyDescent="0.25">
      <c r="A21" s="8" t="s">
        <v>1</v>
      </c>
      <c r="B21" s="8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5">
      <c r="A22" s="8" t="s">
        <v>1</v>
      </c>
      <c r="B22" s="8" t="s">
        <v>21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x14ac:dyDescent="0.25">
      <c r="A23" s="8" t="s">
        <v>1</v>
      </c>
      <c r="B23" s="8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5">
      <c r="A24" s="8" t="s">
        <v>1</v>
      </c>
      <c r="B24" s="8" t="s">
        <v>19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8" t="s">
        <v>1</v>
      </c>
      <c r="B25" s="8" t="s">
        <v>89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24" x14ac:dyDescent="0.25">
      <c r="A26" s="8" t="s">
        <v>1</v>
      </c>
      <c r="B26" s="8" t="s">
        <v>17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8" t="s">
        <v>1</v>
      </c>
      <c r="B27" s="8" t="s">
        <v>16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5">
      <c r="A28" s="8" t="s">
        <v>1</v>
      </c>
      <c r="B28" s="8" t="s">
        <v>15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25">
      <c r="A29" s="8" t="s">
        <v>48</v>
      </c>
      <c r="B29" s="8" t="s">
        <v>13</v>
      </c>
      <c r="C29" s="7">
        <v>0</v>
      </c>
      <c r="D29" s="7">
        <f t="shared" ref="D29:H29" si="7">SUM(D30:D31)</f>
        <v>171.51</v>
      </c>
      <c r="E29" s="7">
        <f t="shared" si="7"/>
        <v>0</v>
      </c>
      <c r="F29" s="7">
        <f t="shared" si="7"/>
        <v>0</v>
      </c>
      <c r="G29" s="7">
        <f t="shared" si="7"/>
        <v>320.97000000000003</v>
      </c>
      <c r="H29" s="7">
        <f t="shared" si="7"/>
        <v>0</v>
      </c>
    </row>
    <row r="30" spans="1:8" x14ac:dyDescent="0.25">
      <c r="A30" s="8" t="s">
        <v>1</v>
      </c>
      <c r="B30" s="8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8" t="s">
        <v>1</v>
      </c>
      <c r="B31" s="8" t="s">
        <v>11</v>
      </c>
      <c r="C31" s="7">
        <v>0</v>
      </c>
      <c r="D31" s="7">
        <v>171.51</v>
      </c>
      <c r="E31" s="7">
        <v>0</v>
      </c>
      <c r="F31" s="7">
        <v>0</v>
      </c>
      <c r="G31" s="7">
        <v>320.97000000000003</v>
      </c>
      <c r="H31" s="7">
        <v>0</v>
      </c>
    </row>
    <row r="32" spans="1:8" x14ac:dyDescent="0.25">
      <c r="A32" s="9" t="s">
        <v>47</v>
      </c>
      <c r="B32" s="9" t="s">
        <v>46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5">
      <c r="A33" s="9" t="s">
        <v>45</v>
      </c>
      <c r="B33" s="9" t="s">
        <v>44</v>
      </c>
      <c r="C33" s="5">
        <f t="shared" ref="C33:H33" si="8">SUM(C34:C38)</f>
        <v>1477.1699999999998</v>
      </c>
      <c r="D33" s="5">
        <f t="shared" si="8"/>
        <v>-236.24</v>
      </c>
      <c r="E33" s="5">
        <f t="shared" si="8"/>
        <v>343.12</v>
      </c>
      <c r="F33" s="5">
        <f t="shared" si="8"/>
        <v>0</v>
      </c>
      <c r="G33" s="5">
        <f t="shared" si="8"/>
        <v>8557.2900000000009</v>
      </c>
      <c r="H33" s="5">
        <f t="shared" si="8"/>
        <v>-227.71</v>
      </c>
    </row>
    <row r="34" spans="1:8" x14ac:dyDescent="0.25">
      <c r="A34" s="8" t="s">
        <v>43</v>
      </c>
      <c r="B34" s="8" t="s">
        <v>42</v>
      </c>
      <c r="C34" s="7">
        <v>1379.11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25">
      <c r="A35" s="8" t="s">
        <v>41</v>
      </c>
      <c r="B35" s="8" t="s">
        <v>40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ht="24" x14ac:dyDescent="0.25">
      <c r="A36" s="8" t="s">
        <v>39</v>
      </c>
      <c r="B36" s="8" t="s">
        <v>38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ht="24" x14ac:dyDescent="0.25">
      <c r="A37" s="8" t="s">
        <v>37</v>
      </c>
      <c r="B37" s="8" t="s">
        <v>36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25">
      <c r="A38" s="8" t="s">
        <v>35</v>
      </c>
      <c r="B38" s="8" t="s">
        <v>34</v>
      </c>
      <c r="C38" s="7">
        <v>98.06</v>
      </c>
      <c r="D38" s="7">
        <v>-236.24</v>
      </c>
      <c r="E38" s="7">
        <v>343.12</v>
      </c>
      <c r="F38" s="7">
        <v>0</v>
      </c>
      <c r="G38" s="7">
        <v>8557.2900000000009</v>
      </c>
      <c r="H38" s="7">
        <v>-227.71</v>
      </c>
    </row>
    <row r="39" spans="1:8" x14ac:dyDescent="0.25">
      <c r="A39" s="9" t="s">
        <v>33</v>
      </c>
      <c r="B39" s="9" t="s">
        <v>32</v>
      </c>
      <c r="C39" s="5">
        <v>0</v>
      </c>
      <c r="D39" s="5">
        <f t="shared" ref="D39:G39" si="9">SUM(D40,D56)</f>
        <v>2.64</v>
      </c>
      <c r="E39" s="5">
        <v>0</v>
      </c>
      <c r="F39" s="5">
        <f t="shared" si="9"/>
        <v>0</v>
      </c>
      <c r="G39" s="5">
        <f t="shared" si="9"/>
        <v>0</v>
      </c>
      <c r="H39" s="5">
        <v>0</v>
      </c>
    </row>
    <row r="40" spans="1:8" x14ac:dyDescent="0.25">
      <c r="A40" s="8" t="s">
        <v>31</v>
      </c>
      <c r="B40" s="8" t="s">
        <v>30</v>
      </c>
      <c r="C40" s="7">
        <v>0</v>
      </c>
      <c r="D40" s="7">
        <f t="shared" ref="D40" si="10">SUM(D41:D47,D52:D55)</f>
        <v>0</v>
      </c>
      <c r="E40" s="7">
        <v>0</v>
      </c>
      <c r="F40" s="7">
        <v>0</v>
      </c>
      <c r="G40" s="7">
        <f t="shared" ref="G40" si="11">SUM(G41:G47,G52:G55)</f>
        <v>0</v>
      </c>
      <c r="H40" s="7">
        <v>0</v>
      </c>
    </row>
    <row r="41" spans="1:8" x14ac:dyDescent="0.25">
      <c r="A41" s="8" t="s">
        <v>1</v>
      </c>
      <c r="B41" s="8" t="s">
        <v>29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1:8" ht="24" x14ac:dyDescent="0.25">
      <c r="A42" s="8" t="s">
        <v>1</v>
      </c>
      <c r="B42" s="8" t="s">
        <v>28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25">
      <c r="A43" s="8" t="s">
        <v>1</v>
      </c>
      <c r="B43" s="8" t="s">
        <v>27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25">
      <c r="A44" s="8" t="s">
        <v>1</v>
      </c>
      <c r="B44" s="8" t="s">
        <v>26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ht="24" x14ac:dyDescent="0.25">
      <c r="A45" s="8" t="s">
        <v>1</v>
      </c>
      <c r="B45" s="8" t="s">
        <v>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</row>
    <row r="46" spans="1:8" x14ac:dyDescent="0.25">
      <c r="A46" s="8" t="s">
        <v>1</v>
      </c>
      <c r="B46" s="8" t="s">
        <v>24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</row>
    <row r="47" spans="1:8" x14ac:dyDescent="0.25">
      <c r="A47" s="8" t="s">
        <v>1</v>
      </c>
      <c r="B47" s="8" t="s">
        <v>79</v>
      </c>
      <c r="C47" s="7">
        <v>0</v>
      </c>
      <c r="D47" s="7">
        <f t="shared" ref="D47" si="12">SUM(D48:D51)</f>
        <v>0</v>
      </c>
      <c r="E47" s="7">
        <v>0</v>
      </c>
      <c r="F47" s="7">
        <v>0</v>
      </c>
      <c r="G47" s="7">
        <f t="shared" ref="G47" si="13">SUM(G48:G51)</f>
        <v>0</v>
      </c>
      <c r="H47" s="7">
        <v>0</v>
      </c>
    </row>
    <row r="48" spans="1:8" x14ac:dyDescent="0.25">
      <c r="A48" s="8" t="s">
        <v>1</v>
      </c>
      <c r="B48" s="8" t="s">
        <v>22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x14ac:dyDescent="0.25">
      <c r="A49" s="8" t="s">
        <v>1</v>
      </c>
      <c r="B49" s="8" t="s">
        <v>21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x14ac:dyDescent="0.25">
      <c r="A50" s="8" t="s">
        <v>1</v>
      </c>
      <c r="B50" s="8" t="s">
        <v>20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1:8" x14ac:dyDescent="0.25">
      <c r="A52" s="8" t="s">
        <v>1</v>
      </c>
      <c r="B52" s="8" t="s">
        <v>89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ht="24" x14ac:dyDescent="0.25">
      <c r="A53" s="8" t="s">
        <v>1</v>
      </c>
      <c r="B53" s="8" t="s">
        <v>17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s="8" t="s">
        <v>1</v>
      </c>
      <c r="B54" s="8" t="s">
        <v>16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x14ac:dyDescent="0.25">
      <c r="A55" s="8" t="s">
        <v>1</v>
      </c>
      <c r="B55" s="8" t="s">
        <v>15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25">
      <c r="A56" s="8" t="s">
        <v>14</v>
      </c>
      <c r="B56" s="8" t="s">
        <v>13</v>
      </c>
      <c r="C56" s="7">
        <v>0</v>
      </c>
      <c r="D56" s="7">
        <f t="shared" ref="D56:G56" si="14">SUM(D57:D58)</f>
        <v>2.64</v>
      </c>
      <c r="E56" s="7">
        <v>0</v>
      </c>
      <c r="F56" s="7">
        <f t="shared" si="14"/>
        <v>0</v>
      </c>
      <c r="G56" s="7">
        <f t="shared" si="14"/>
        <v>0</v>
      </c>
      <c r="H56" s="7">
        <v>0</v>
      </c>
    </row>
    <row r="57" spans="1:8" x14ac:dyDescent="0.25">
      <c r="A57" s="8" t="s">
        <v>1</v>
      </c>
      <c r="B57" s="8" t="s">
        <v>12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25">
      <c r="A58" s="8" t="s">
        <v>1</v>
      </c>
      <c r="B58" s="8" t="s">
        <v>11</v>
      </c>
      <c r="C58" s="7">
        <v>0</v>
      </c>
      <c r="D58" s="7">
        <v>2.64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s="11" t="s">
        <v>1</v>
      </c>
      <c r="B59" s="10" t="s">
        <v>10</v>
      </c>
      <c r="C59" s="2">
        <f t="shared" ref="C59:H59" si="15">SUM(C39,C33,C32,C12,C9,C8,C6)</f>
        <v>3236.59</v>
      </c>
      <c r="D59" s="2">
        <f t="shared" si="15"/>
        <v>-3.1974423109204508E-14</v>
      </c>
      <c r="E59" s="2">
        <f t="shared" si="15"/>
        <v>357.21000000000004</v>
      </c>
      <c r="F59" s="2">
        <f t="shared" si="15"/>
        <v>0</v>
      </c>
      <c r="G59" s="2">
        <f t="shared" si="15"/>
        <v>9828.840000000002</v>
      </c>
      <c r="H59" s="2">
        <f t="shared" si="15"/>
        <v>-227.91</v>
      </c>
    </row>
    <row r="60" spans="1:8" x14ac:dyDescent="0.25">
      <c r="A60" s="9" t="s">
        <v>9</v>
      </c>
      <c r="B60" s="9" t="s">
        <v>8</v>
      </c>
      <c r="C60" s="5">
        <f>SUM(C61:C62)</f>
        <v>0</v>
      </c>
      <c r="D60" s="5">
        <f t="shared" ref="D60:E60" si="16">SUM(D61:D62)</f>
        <v>0</v>
      </c>
      <c r="E60" s="5">
        <f t="shared" si="16"/>
        <v>0</v>
      </c>
      <c r="F60" s="5">
        <v>0</v>
      </c>
      <c r="G60" s="5">
        <f t="shared" ref="G60" si="17">SUM(G61:G62)</f>
        <v>0</v>
      </c>
      <c r="H60" s="5">
        <v>0</v>
      </c>
    </row>
    <row r="61" spans="1:8" x14ac:dyDescent="0.25">
      <c r="A61" s="8" t="s">
        <v>7</v>
      </c>
      <c r="B61" s="8" t="s">
        <v>6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x14ac:dyDescent="0.25">
      <c r="A62" s="8" t="s">
        <v>5</v>
      </c>
      <c r="B62" s="8" t="s">
        <v>4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x14ac:dyDescent="0.25">
      <c r="A63" s="6" t="s">
        <v>3</v>
      </c>
      <c r="B63" s="6" t="s">
        <v>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1:8" x14ac:dyDescent="0.25">
      <c r="A64" s="4" t="s">
        <v>1</v>
      </c>
      <c r="B64" s="3" t="s">
        <v>0</v>
      </c>
      <c r="C64" s="2">
        <f t="shared" ref="C64:H64" si="18">SUM(C59,C60,C63)</f>
        <v>3236.59</v>
      </c>
      <c r="D64" s="2">
        <f t="shared" si="18"/>
        <v>-3.1974423109204508E-14</v>
      </c>
      <c r="E64" s="2">
        <f t="shared" si="18"/>
        <v>357.21000000000004</v>
      </c>
      <c r="F64" s="2">
        <f t="shared" si="18"/>
        <v>0</v>
      </c>
      <c r="G64" s="2">
        <f t="shared" si="18"/>
        <v>9828.840000000002</v>
      </c>
      <c r="H64" s="2">
        <f t="shared" si="18"/>
        <v>-227.91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2F29-3D0E-48CB-8A6A-AE70465A77E8}">
  <dimension ref="A1:F69"/>
  <sheetViews>
    <sheetView topLeftCell="A36" workbookViewId="0">
      <selection activeCell="C59" sqref="C59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6" width="21.140625" style="1" customWidth="1"/>
    <col min="7" max="16384" width="8.85546875" style="1"/>
  </cols>
  <sheetData>
    <row r="1" spans="1:6" s="15" customFormat="1" ht="39.75" customHeight="1" thickBot="1" x14ac:dyDescent="0.3">
      <c r="A1" s="23" t="s">
        <v>90</v>
      </c>
      <c r="B1" s="22"/>
      <c r="C1" s="22"/>
      <c r="D1" s="22"/>
      <c r="E1" s="22"/>
      <c r="F1" s="21"/>
    </row>
    <row r="2" spans="1:6" s="15" customFormat="1" ht="19.5" customHeight="1" thickBot="1" x14ac:dyDescent="0.3">
      <c r="A2" s="20"/>
      <c r="B2" s="19"/>
      <c r="C2" s="19"/>
      <c r="D2" s="19"/>
      <c r="E2" s="19"/>
      <c r="F2" s="18"/>
    </row>
    <row r="3" spans="1:6" s="15" customFormat="1" ht="19.5" customHeight="1" thickBot="1" x14ac:dyDescent="0.3">
      <c r="A3" s="17"/>
      <c r="B3" s="16"/>
      <c r="C3" s="16"/>
      <c r="D3" s="16"/>
      <c r="E3" s="16"/>
      <c r="F3" s="16"/>
    </row>
    <row r="4" spans="1:6" ht="19.5" customHeight="1" thickBot="1" x14ac:dyDescent="0.3">
      <c r="A4" s="14" t="s">
        <v>69</v>
      </c>
      <c r="B4" s="14"/>
      <c r="C4" s="14"/>
      <c r="D4" s="14"/>
      <c r="E4" s="14"/>
      <c r="F4" s="14"/>
    </row>
    <row r="5" spans="1:6" ht="34.5" thickBot="1" x14ac:dyDescent="0.3">
      <c r="A5" s="13" t="s">
        <v>68</v>
      </c>
      <c r="B5" s="13" t="s">
        <v>68</v>
      </c>
      <c r="C5" s="13" t="s">
        <v>91</v>
      </c>
      <c r="D5" s="13" t="s">
        <v>66</v>
      </c>
      <c r="E5" s="13" t="s">
        <v>65</v>
      </c>
      <c r="F5" s="13" t="s">
        <v>92</v>
      </c>
    </row>
    <row r="6" spans="1:6" x14ac:dyDescent="0.25">
      <c r="A6" s="9" t="s">
        <v>57</v>
      </c>
      <c r="B6" s="9" t="s">
        <v>93</v>
      </c>
      <c r="C6" s="5">
        <f>SUM(C7:C9)</f>
        <v>5280.48</v>
      </c>
      <c r="D6" s="5">
        <v>0</v>
      </c>
      <c r="E6" s="5">
        <v>0</v>
      </c>
      <c r="F6" s="5">
        <f>C6</f>
        <v>5280.48</v>
      </c>
    </row>
    <row r="7" spans="1:6" x14ac:dyDescent="0.25">
      <c r="A7" s="8" t="s">
        <v>55</v>
      </c>
      <c r="B7" s="8" t="s">
        <v>94</v>
      </c>
      <c r="C7" s="7">
        <v>4522.79</v>
      </c>
      <c r="D7" s="7">
        <v>0</v>
      </c>
      <c r="E7" s="7">
        <v>0</v>
      </c>
      <c r="F7" s="7">
        <f>C7</f>
        <v>4522.79</v>
      </c>
    </row>
    <row r="8" spans="1:6" x14ac:dyDescent="0.25">
      <c r="A8" s="8" t="s">
        <v>95</v>
      </c>
      <c r="B8" s="8" t="s">
        <v>96</v>
      </c>
      <c r="C8" s="7">
        <v>754.69</v>
      </c>
      <c r="D8" s="7">
        <v>0</v>
      </c>
      <c r="E8" s="7">
        <v>0</v>
      </c>
      <c r="F8" s="7">
        <f>C8</f>
        <v>754.69</v>
      </c>
    </row>
    <row r="9" spans="1:6" x14ac:dyDescent="0.25">
      <c r="A9" s="8" t="s">
        <v>97</v>
      </c>
      <c r="B9" s="8" t="s">
        <v>98</v>
      </c>
      <c r="C9" s="7">
        <v>3</v>
      </c>
      <c r="D9" s="7">
        <v>0</v>
      </c>
      <c r="E9" s="7">
        <v>0</v>
      </c>
      <c r="F9" s="7">
        <f>C9</f>
        <v>3</v>
      </c>
    </row>
    <row r="10" spans="1:6" x14ac:dyDescent="0.25">
      <c r="A10" s="9" t="s">
        <v>51</v>
      </c>
      <c r="B10" s="9" t="s">
        <v>50</v>
      </c>
      <c r="C10" s="5">
        <f>SUM(C11,C26,C31)</f>
        <v>942.78</v>
      </c>
      <c r="D10" s="5">
        <v>0</v>
      </c>
      <c r="E10" s="5">
        <v>0</v>
      </c>
      <c r="F10" s="5">
        <f>C10</f>
        <v>942.78</v>
      </c>
    </row>
    <row r="11" spans="1:6" x14ac:dyDescent="0.25">
      <c r="A11" s="8" t="s">
        <v>49</v>
      </c>
      <c r="B11" s="8" t="s">
        <v>99</v>
      </c>
      <c r="C11" s="7">
        <f>SUM(C12:C17,C22:C25)</f>
        <v>576.31999999999994</v>
      </c>
      <c r="D11" s="7">
        <v>0</v>
      </c>
      <c r="E11" s="7">
        <v>0</v>
      </c>
      <c r="F11" s="7">
        <f t="shared" ref="F11:F69" si="0">C11</f>
        <v>576.31999999999994</v>
      </c>
    </row>
    <row r="12" spans="1:6" x14ac:dyDescent="0.25">
      <c r="A12" s="8" t="s">
        <v>1</v>
      </c>
      <c r="B12" s="8" t="s">
        <v>100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1:6" ht="24" x14ac:dyDescent="0.25">
      <c r="A13" s="8" t="s">
        <v>1</v>
      </c>
      <c r="B13" s="8" t="s">
        <v>101</v>
      </c>
      <c r="C13" s="7">
        <v>25.93</v>
      </c>
      <c r="D13" s="7">
        <v>0</v>
      </c>
      <c r="E13" s="7">
        <v>0</v>
      </c>
      <c r="F13" s="7">
        <f t="shared" si="0"/>
        <v>25.93</v>
      </c>
    </row>
    <row r="14" spans="1:6" x14ac:dyDescent="0.25">
      <c r="A14" s="8" t="s">
        <v>1</v>
      </c>
      <c r="B14" s="8" t="s">
        <v>102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1:6" x14ac:dyDescent="0.25">
      <c r="A15" s="8" t="s">
        <v>1</v>
      </c>
      <c r="B15" s="8" t="s">
        <v>103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1:6" x14ac:dyDescent="0.25">
      <c r="A16" s="8" t="s">
        <v>1</v>
      </c>
      <c r="B16" s="8" t="s">
        <v>104</v>
      </c>
      <c r="C16" s="7">
        <v>0</v>
      </c>
      <c r="D16" s="7">
        <v>0</v>
      </c>
      <c r="E16" s="7">
        <v>0</v>
      </c>
      <c r="F16" s="7">
        <f t="shared" si="0"/>
        <v>0</v>
      </c>
    </row>
    <row r="17" spans="1:6" x14ac:dyDescent="0.25">
      <c r="A17" s="8" t="s">
        <v>1</v>
      </c>
      <c r="B17" s="8" t="s">
        <v>105</v>
      </c>
      <c r="C17" s="7">
        <f>SUM(C18:C21)</f>
        <v>0</v>
      </c>
      <c r="D17" s="7">
        <v>0</v>
      </c>
      <c r="E17" s="7">
        <v>0</v>
      </c>
      <c r="F17" s="7">
        <f t="shared" si="0"/>
        <v>0</v>
      </c>
    </row>
    <row r="18" spans="1:6" x14ac:dyDescent="0.25">
      <c r="A18" s="8" t="s">
        <v>1</v>
      </c>
      <c r="B18" s="8" t="s">
        <v>22</v>
      </c>
      <c r="C18" s="7">
        <v>0</v>
      </c>
      <c r="D18" s="7">
        <v>0</v>
      </c>
      <c r="E18" s="7">
        <v>0</v>
      </c>
      <c r="F18" s="7">
        <f t="shared" si="0"/>
        <v>0</v>
      </c>
    </row>
    <row r="19" spans="1:6" x14ac:dyDescent="0.25">
      <c r="A19" s="8" t="s">
        <v>1</v>
      </c>
      <c r="B19" s="8" t="s">
        <v>106</v>
      </c>
      <c r="C19" s="7">
        <v>0</v>
      </c>
      <c r="D19" s="7">
        <v>0</v>
      </c>
      <c r="E19" s="7">
        <v>0</v>
      </c>
      <c r="F19" s="7">
        <f t="shared" si="0"/>
        <v>0</v>
      </c>
    </row>
    <row r="20" spans="1:6" x14ac:dyDescent="0.25">
      <c r="A20" s="8" t="s">
        <v>1</v>
      </c>
      <c r="B20" s="8" t="s">
        <v>20</v>
      </c>
      <c r="C20" s="7">
        <v>0</v>
      </c>
      <c r="D20" s="7">
        <v>0</v>
      </c>
      <c r="E20" s="7">
        <v>0</v>
      </c>
      <c r="F20" s="7">
        <f t="shared" si="0"/>
        <v>0</v>
      </c>
    </row>
    <row r="21" spans="1:6" x14ac:dyDescent="0.25">
      <c r="A21" s="8" t="s">
        <v>1</v>
      </c>
      <c r="B21" s="8" t="s">
        <v>19</v>
      </c>
      <c r="C21" s="7">
        <v>0</v>
      </c>
      <c r="D21" s="7">
        <v>0</v>
      </c>
      <c r="E21" s="7">
        <v>0</v>
      </c>
      <c r="F21" s="7">
        <f t="shared" si="0"/>
        <v>0</v>
      </c>
    </row>
    <row r="22" spans="1:6" x14ac:dyDescent="0.25">
      <c r="A22" s="8" t="s">
        <v>1</v>
      </c>
      <c r="B22" s="8" t="s">
        <v>107</v>
      </c>
      <c r="C22" s="7">
        <v>0</v>
      </c>
      <c r="D22" s="7">
        <v>0</v>
      </c>
      <c r="E22" s="7">
        <v>0</v>
      </c>
      <c r="F22" s="7">
        <f t="shared" si="0"/>
        <v>0</v>
      </c>
    </row>
    <row r="23" spans="1:6" ht="24" x14ac:dyDescent="0.25">
      <c r="A23" s="8" t="s">
        <v>1</v>
      </c>
      <c r="B23" s="8" t="s">
        <v>108</v>
      </c>
      <c r="C23" s="7">
        <v>0</v>
      </c>
      <c r="D23" s="7">
        <v>0</v>
      </c>
      <c r="E23" s="7">
        <v>0</v>
      </c>
      <c r="F23" s="7">
        <f t="shared" si="0"/>
        <v>0</v>
      </c>
    </row>
    <row r="24" spans="1:6" x14ac:dyDescent="0.25">
      <c r="A24" s="8" t="s">
        <v>1</v>
      </c>
      <c r="B24" s="8" t="s">
        <v>109</v>
      </c>
      <c r="C24" s="7">
        <v>0</v>
      </c>
      <c r="D24" s="7">
        <v>0</v>
      </c>
      <c r="E24" s="7">
        <v>0</v>
      </c>
      <c r="F24" s="7">
        <f t="shared" si="0"/>
        <v>0</v>
      </c>
    </row>
    <row r="25" spans="1:6" x14ac:dyDescent="0.25">
      <c r="A25" s="8" t="s">
        <v>1</v>
      </c>
      <c r="B25" s="8" t="s">
        <v>110</v>
      </c>
      <c r="C25" s="7">
        <v>550.39</v>
      </c>
      <c r="D25" s="7">
        <v>0</v>
      </c>
      <c r="E25" s="7">
        <v>0</v>
      </c>
      <c r="F25" s="7">
        <f t="shared" si="0"/>
        <v>550.39</v>
      </c>
    </row>
    <row r="26" spans="1:6" x14ac:dyDescent="0.25">
      <c r="A26" s="8" t="s">
        <v>48</v>
      </c>
      <c r="B26" s="8" t="s">
        <v>111</v>
      </c>
      <c r="C26" s="7">
        <f>SUM(C27:C30)</f>
        <v>352.2</v>
      </c>
      <c r="D26" s="7">
        <v>0</v>
      </c>
      <c r="E26" s="7">
        <v>0</v>
      </c>
      <c r="F26" s="7">
        <f t="shared" si="0"/>
        <v>352.2</v>
      </c>
    </row>
    <row r="27" spans="1:6" x14ac:dyDescent="0.25">
      <c r="A27" s="8" t="s">
        <v>1</v>
      </c>
      <c r="B27" s="8" t="s">
        <v>112</v>
      </c>
      <c r="C27" s="7">
        <v>0</v>
      </c>
      <c r="D27" s="7">
        <v>0</v>
      </c>
      <c r="E27" s="7">
        <v>0</v>
      </c>
      <c r="F27" s="7">
        <f t="shared" si="0"/>
        <v>0</v>
      </c>
    </row>
    <row r="28" spans="1:6" x14ac:dyDescent="0.25">
      <c r="A28" s="8" t="s">
        <v>1</v>
      </c>
      <c r="B28" s="8" t="s">
        <v>113</v>
      </c>
      <c r="C28" s="7">
        <v>0</v>
      </c>
      <c r="D28" s="7">
        <v>0</v>
      </c>
      <c r="E28" s="7">
        <v>0</v>
      </c>
      <c r="F28" s="7">
        <f t="shared" si="0"/>
        <v>0</v>
      </c>
    </row>
    <row r="29" spans="1:6" x14ac:dyDescent="0.25">
      <c r="A29" s="8" t="s">
        <v>1</v>
      </c>
      <c r="B29" s="8" t="s">
        <v>114</v>
      </c>
      <c r="C29" s="7">
        <v>352.2</v>
      </c>
      <c r="D29" s="7">
        <v>0</v>
      </c>
      <c r="E29" s="7">
        <v>0</v>
      </c>
      <c r="F29" s="7">
        <f t="shared" si="0"/>
        <v>352.2</v>
      </c>
    </row>
    <row r="30" spans="1:6" x14ac:dyDescent="0.25">
      <c r="A30" s="8" t="s">
        <v>1</v>
      </c>
      <c r="B30" s="8" t="s">
        <v>115</v>
      </c>
      <c r="C30" s="7">
        <v>0</v>
      </c>
      <c r="D30" s="7">
        <v>0</v>
      </c>
      <c r="E30" s="7">
        <v>0</v>
      </c>
      <c r="F30" s="7">
        <f t="shared" si="0"/>
        <v>0</v>
      </c>
    </row>
    <row r="31" spans="1:6" x14ac:dyDescent="0.25">
      <c r="A31" s="8" t="s">
        <v>116</v>
      </c>
      <c r="B31" s="8" t="s">
        <v>117</v>
      </c>
      <c r="C31" s="7">
        <f>SUM(C32:C33)</f>
        <v>14.26</v>
      </c>
      <c r="D31" s="7">
        <v>0</v>
      </c>
      <c r="E31" s="7">
        <v>0</v>
      </c>
      <c r="F31" s="7">
        <f t="shared" si="0"/>
        <v>14.26</v>
      </c>
    </row>
    <row r="32" spans="1:6" x14ac:dyDescent="0.25">
      <c r="A32" s="8" t="s">
        <v>1</v>
      </c>
      <c r="B32" s="8" t="s">
        <v>12</v>
      </c>
      <c r="C32" s="7">
        <v>0.26</v>
      </c>
      <c r="D32" s="7">
        <v>0</v>
      </c>
      <c r="E32" s="7">
        <v>0</v>
      </c>
      <c r="F32" s="7">
        <f t="shared" si="0"/>
        <v>0.26</v>
      </c>
    </row>
    <row r="33" spans="1:6" x14ac:dyDescent="0.25">
      <c r="A33" s="8" t="s">
        <v>1</v>
      </c>
      <c r="B33" s="8" t="s">
        <v>11</v>
      </c>
      <c r="C33" s="7">
        <v>14</v>
      </c>
      <c r="D33" s="7">
        <v>0</v>
      </c>
      <c r="E33" s="7">
        <v>0</v>
      </c>
      <c r="F33" s="7">
        <f t="shared" si="0"/>
        <v>14</v>
      </c>
    </row>
    <row r="34" spans="1:6" x14ac:dyDescent="0.25">
      <c r="A34" s="9" t="s">
        <v>118</v>
      </c>
      <c r="B34" s="9" t="s">
        <v>119</v>
      </c>
      <c r="C34" s="5">
        <f>SUM(C35:C36)</f>
        <v>96.72</v>
      </c>
      <c r="D34" s="5">
        <v>0</v>
      </c>
      <c r="E34" s="5">
        <v>0</v>
      </c>
      <c r="F34" s="5">
        <f t="shared" si="0"/>
        <v>96.72</v>
      </c>
    </row>
    <row r="35" spans="1:6" x14ac:dyDescent="0.25">
      <c r="A35" s="8" t="s">
        <v>120</v>
      </c>
      <c r="B35" s="8" t="s">
        <v>54</v>
      </c>
      <c r="C35" s="7">
        <v>2.34</v>
      </c>
      <c r="D35" s="7">
        <v>0</v>
      </c>
      <c r="E35" s="7">
        <v>0</v>
      </c>
      <c r="F35" s="7">
        <f t="shared" si="0"/>
        <v>2.34</v>
      </c>
    </row>
    <row r="36" spans="1:6" x14ac:dyDescent="0.25">
      <c r="A36" s="8" t="s">
        <v>121</v>
      </c>
      <c r="B36" s="8" t="s">
        <v>122</v>
      </c>
      <c r="C36" s="7">
        <v>94.38</v>
      </c>
      <c r="D36" s="7">
        <v>0</v>
      </c>
      <c r="E36" s="7">
        <v>0</v>
      </c>
      <c r="F36" s="7">
        <f t="shared" si="0"/>
        <v>94.38</v>
      </c>
    </row>
    <row r="37" spans="1:6" x14ac:dyDescent="0.25">
      <c r="A37" s="9" t="s">
        <v>45</v>
      </c>
      <c r="B37" s="9" t="s">
        <v>123</v>
      </c>
      <c r="C37" s="5">
        <f>SUM(C38:C39)</f>
        <v>0</v>
      </c>
      <c r="D37" s="5">
        <v>0</v>
      </c>
      <c r="E37" s="5">
        <v>0</v>
      </c>
      <c r="F37" s="5">
        <f t="shared" si="0"/>
        <v>0</v>
      </c>
    </row>
    <row r="38" spans="1:6" x14ac:dyDescent="0.25">
      <c r="A38" s="8" t="s">
        <v>43</v>
      </c>
      <c r="B38" s="8" t="s">
        <v>42</v>
      </c>
      <c r="C38" s="7">
        <v>0</v>
      </c>
      <c r="D38" s="7">
        <v>0</v>
      </c>
      <c r="E38" s="7">
        <v>0</v>
      </c>
      <c r="F38" s="7">
        <f t="shared" si="0"/>
        <v>0</v>
      </c>
    </row>
    <row r="39" spans="1:6" x14ac:dyDescent="0.25">
      <c r="A39" s="8" t="s">
        <v>41</v>
      </c>
      <c r="B39" s="8" t="s">
        <v>34</v>
      </c>
      <c r="C39" s="7">
        <v>0</v>
      </c>
      <c r="D39" s="7">
        <v>0</v>
      </c>
      <c r="E39" s="7">
        <v>0</v>
      </c>
      <c r="F39" s="7">
        <f t="shared" si="0"/>
        <v>0</v>
      </c>
    </row>
    <row r="40" spans="1:6" x14ac:dyDescent="0.25">
      <c r="A40" s="9" t="s">
        <v>33</v>
      </c>
      <c r="B40" s="9" t="s">
        <v>32</v>
      </c>
      <c r="C40" s="5">
        <f>SUM(C41,C56,C61)</f>
        <v>1351.23</v>
      </c>
      <c r="D40" s="5">
        <v>0</v>
      </c>
      <c r="E40" s="5">
        <v>0</v>
      </c>
      <c r="F40" s="5">
        <f t="shared" si="0"/>
        <v>1351.23</v>
      </c>
    </row>
    <row r="41" spans="1:6" x14ac:dyDescent="0.25">
      <c r="A41" s="8" t="s">
        <v>31</v>
      </c>
      <c r="B41" s="8" t="s">
        <v>99</v>
      </c>
      <c r="C41" s="7">
        <f>SUM(C42:C47,C52:C55)</f>
        <v>1026.47</v>
      </c>
      <c r="D41" s="7">
        <v>0</v>
      </c>
      <c r="E41" s="7">
        <v>0</v>
      </c>
      <c r="F41" s="7">
        <f t="shared" si="0"/>
        <v>1026.47</v>
      </c>
    </row>
    <row r="42" spans="1:6" x14ac:dyDescent="0.25">
      <c r="A42" s="8" t="s">
        <v>1</v>
      </c>
      <c r="B42" s="8" t="s">
        <v>100</v>
      </c>
      <c r="C42" s="7">
        <v>933.55</v>
      </c>
      <c r="D42" s="7">
        <v>0</v>
      </c>
      <c r="E42" s="7">
        <v>0</v>
      </c>
      <c r="F42" s="7">
        <f t="shared" si="0"/>
        <v>933.55</v>
      </c>
    </row>
    <row r="43" spans="1:6" ht="24" x14ac:dyDescent="0.25">
      <c r="A43" s="8" t="s">
        <v>1</v>
      </c>
      <c r="B43" s="8" t="s">
        <v>101</v>
      </c>
      <c r="C43" s="7">
        <v>0</v>
      </c>
      <c r="D43" s="7">
        <v>0</v>
      </c>
      <c r="E43" s="7">
        <v>0</v>
      </c>
      <c r="F43" s="7">
        <f t="shared" si="0"/>
        <v>0</v>
      </c>
    </row>
    <row r="44" spans="1:6" x14ac:dyDescent="0.25">
      <c r="A44" s="8" t="s">
        <v>1</v>
      </c>
      <c r="B44" s="8" t="s">
        <v>102</v>
      </c>
      <c r="C44" s="7">
        <v>0</v>
      </c>
      <c r="D44" s="7">
        <v>0</v>
      </c>
      <c r="E44" s="7">
        <v>0</v>
      </c>
      <c r="F44" s="7">
        <f t="shared" si="0"/>
        <v>0</v>
      </c>
    </row>
    <row r="45" spans="1:6" x14ac:dyDescent="0.25">
      <c r="A45" s="8" t="s">
        <v>1</v>
      </c>
      <c r="B45" s="8" t="s">
        <v>103</v>
      </c>
      <c r="C45" s="7">
        <v>0</v>
      </c>
      <c r="D45" s="7">
        <v>0</v>
      </c>
      <c r="E45" s="7">
        <v>0</v>
      </c>
      <c r="F45" s="7">
        <f t="shared" si="0"/>
        <v>0</v>
      </c>
    </row>
    <row r="46" spans="1:6" x14ac:dyDescent="0.25">
      <c r="A46" s="8" t="s">
        <v>1</v>
      </c>
      <c r="B46" s="8" t="s">
        <v>104</v>
      </c>
      <c r="C46" s="7">
        <v>0</v>
      </c>
      <c r="D46" s="7">
        <v>0</v>
      </c>
      <c r="E46" s="7">
        <v>0</v>
      </c>
      <c r="F46" s="7">
        <f t="shared" si="0"/>
        <v>0</v>
      </c>
    </row>
    <row r="47" spans="1:6" x14ac:dyDescent="0.25">
      <c r="A47" s="8" t="s">
        <v>1</v>
      </c>
      <c r="B47" s="8" t="s">
        <v>105</v>
      </c>
      <c r="C47" s="7">
        <v>92.92</v>
      </c>
      <c r="D47" s="7">
        <v>0</v>
      </c>
      <c r="E47" s="7">
        <v>0</v>
      </c>
      <c r="F47" s="7">
        <f t="shared" si="0"/>
        <v>92.92</v>
      </c>
    </row>
    <row r="48" spans="1:6" x14ac:dyDescent="0.25">
      <c r="A48" s="8" t="s">
        <v>1</v>
      </c>
      <c r="B48" s="8" t="s">
        <v>22</v>
      </c>
      <c r="C48" s="7">
        <v>0</v>
      </c>
      <c r="D48" s="7">
        <v>0</v>
      </c>
      <c r="E48" s="7">
        <v>0</v>
      </c>
      <c r="F48" s="7">
        <f t="shared" si="0"/>
        <v>0</v>
      </c>
    </row>
    <row r="49" spans="1:6" x14ac:dyDescent="0.25">
      <c r="A49" s="8" t="s">
        <v>1</v>
      </c>
      <c r="B49" s="8" t="s">
        <v>106</v>
      </c>
      <c r="C49" s="7">
        <v>0</v>
      </c>
      <c r="D49" s="7">
        <v>0</v>
      </c>
      <c r="E49" s="7">
        <v>0</v>
      </c>
      <c r="F49" s="7">
        <f t="shared" si="0"/>
        <v>0</v>
      </c>
    </row>
    <row r="50" spans="1:6" x14ac:dyDescent="0.25">
      <c r="A50" s="8" t="s">
        <v>1</v>
      </c>
      <c r="B50" s="8" t="s">
        <v>20</v>
      </c>
      <c r="C50" s="7">
        <v>92.92</v>
      </c>
      <c r="D50" s="7">
        <v>0</v>
      </c>
      <c r="E50" s="7">
        <v>0</v>
      </c>
      <c r="F50" s="7">
        <f t="shared" si="0"/>
        <v>92.92</v>
      </c>
    </row>
    <row r="51" spans="1:6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v>0</v>
      </c>
      <c r="F51" s="7">
        <f t="shared" si="0"/>
        <v>0</v>
      </c>
    </row>
    <row r="52" spans="1:6" x14ac:dyDescent="0.25">
      <c r="A52" s="8" t="s">
        <v>1</v>
      </c>
      <c r="B52" s="8" t="s">
        <v>107</v>
      </c>
      <c r="C52" s="7">
        <v>0</v>
      </c>
      <c r="D52" s="7">
        <v>0</v>
      </c>
      <c r="E52" s="7">
        <v>0</v>
      </c>
      <c r="F52" s="7">
        <f t="shared" si="0"/>
        <v>0</v>
      </c>
    </row>
    <row r="53" spans="1:6" ht="24" x14ac:dyDescent="0.25">
      <c r="A53" s="8" t="s">
        <v>1</v>
      </c>
      <c r="B53" s="8" t="s">
        <v>108</v>
      </c>
      <c r="C53" s="7">
        <v>0</v>
      </c>
      <c r="D53" s="7">
        <v>0</v>
      </c>
      <c r="E53" s="7">
        <v>0</v>
      </c>
      <c r="F53" s="7">
        <f t="shared" si="0"/>
        <v>0</v>
      </c>
    </row>
    <row r="54" spans="1:6" x14ac:dyDescent="0.25">
      <c r="A54" s="8" t="s">
        <v>1</v>
      </c>
      <c r="B54" s="8" t="s">
        <v>109</v>
      </c>
      <c r="C54" s="7">
        <v>0</v>
      </c>
      <c r="D54" s="7">
        <v>0</v>
      </c>
      <c r="E54" s="7">
        <v>0</v>
      </c>
      <c r="F54" s="7">
        <f t="shared" si="0"/>
        <v>0</v>
      </c>
    </row>
    <row r="55" spans="1:6" x14ac:dyDescent="0.25">
      <c r="A55" s="8" t="s">
        <v>1</v>
      </c>
      <c r="B55" s="8" t="s">
        <v>110</v>
      </c>
      <c r="C55" s="7">
        <v>0</v>
      </c>
      <c r="D55" s="7">
        <v>0</v>
      </c>
      <c r="E55" s="7">
        <v>0</v>
      </c>
      <c r="F55" s="7">
        <f t="shared" si="0"/>
        <v>0</v>
      </c>
    </row>
    <row r="56" spans="1:6" x14ac:dyDescent="0.25">
      <c r="A56" s="8" t="s">
        <v>14</v>
      </c>
      <c r="B56" s="8" t="s">
        <v>111</v>
      </c>
      <c r="C56" s="7">
        <f>SUM(C57:C60)</f>
        <v>291.70999999999998</v>
      </c>
      <c r="D56" s="7">
        <v>0</v>
      </c>
      <c r="E56" s="7">
        <v>0</v>
      </c>
      <c r="F56" s="7">
        <f t="shared" si="0"/>
        <v>291.70999999999998</v>
      </c>
    </row>
    <row r="57" spans="1:6" x14ac:dyDescent="0.25">
      <c r="A57" s="8" t="s">
        <v>1</v>
      </c>
      <c r="B57" s="8" t="s">
        <v>112</v>
      </c>
      <c r="C57" s="7">
        <v>0</v>
      </c>
      <c r="D57" s="7">
        <v>0</v>
      </c>
      <c r="E57" s="7">
        <v>0</v>
      </c>
      <c r="F57" s="7">
        <f t="shared" si="0"/>
        <v>0</v>
      </c>
    </row>
    <row r="58" spans="1:6" x14ac:dyDescent="0.25">
      <c r="A58" s="8" t="s">
        <v>1</v>
      </c>
      <c r="B58" s="8" t="s">
        <v>113</v>
      </c>
      <c r="C58" s="7">
        <v>0</v>
      </c>
      <c r="D58" s="7">
        <v>0</v>
      </c>
      <c r="E58" s="7">
        <v>0</v>
      </c>
      <c r="F58" s="7">
        <f t="shared" si="0"/>
        <v>0</v>
      </c>
    </row>
    <row r="59" spans="1:6" x14ac:dyDescent="0.25">
      <c r="A59" s="8" t="s">
        <v>1</v>
      </c>
      <c r="B59" s="8" t="s">
        <v>114</v>
      </c>
      <c r="C59" s="7">
        <v>291.70999999999998</v>
      </c>
      <c r="D59" s="7">
        <v>0</v>
      </c>
      <c r="E59" s="7">
        <v>0</v>
      </c>
      <c r="F59" s="7">
        <f t="shared" si="0"/>
        <v>291.70999999999998</v>
      </c>
    </row>
    <row r="60" spans="1:6" x14ac:dyDescent="0.25">
      <c r="A60" s="8" t="s">
        <v>1</v>
      </c>
      <c r="B60" s="8" t="s">
        <v>115</v>
      </c>
      <c r="C60" s="7">
        <v>0</v>
      </c>
      <c r="D60" s="7">
        <v>0</v>
      </c>
      <c r="E60" s="7">
        <v>0</v>
      </c>
      <c r="F60" s="7">
        <f t="shared" si="0"/>
        <v>0</v>
      </c>
    </row>
    <row r="61" spans="1:6" x14ac:dyDescent="0.25">
      <c r="A61" s="8" t="s">
        <v>124</v>
      </c>
      <c r="B61" s="8" t="s">
        <v>117</v>
      </c>
      <c r="C61" s="7">
        <f>SUM(C62:C63)</f>
        <v>33.049999999999997</v>
      </c>
      <c r="D61" s="7">
        <v>0</v>
      </c>
      <c r="E61" s="7">
        <v>0</v>
      </c>
      <c r="F61" s="7">
        <f t="shared" si="0"/>
        <v>33.049999999999997</v>
      </c>
    </row>
    <row r="62" spans="1:6" x14ac:dyDescent="0.25">
      <c r="A62" s="8" t="s">
        <v>1</v>
      </c>
      <c r="B62" s="8" t="s">
        <v>12</v>
      </c>
      <c r="C62" s="7">
        <v>0</v>
      </c>
      <c r="D62" s="7">
        <v>0</v>
      </c>
      <c r="E62" s="7">
        <v>0</v>
      </c>
      <c r="F62" s="7">
        <f t="shared" si="0"/>
        <v>0</v>
      </c>
    </row>
    <row r="63" spans="1:6" x14ac:dyDescent="0.25">
      <c r="A63" s="8" t="s">
        <v>1</v>
      </c>
      <c r="B63" s="8" t="s">
        <v>11</v>
      </c>
      <c r="C63" s="7">
        <v>33.049999999999997</v>
      </c>
      <c r="D63" s="7">
        <v>0</v>
      </c>
      <c r="E63" s="7">
        <v>0</v>
      </c>
      <c r="F63" s="7">
        <f t="shared" si="0"/>
        <v>33.049999999999997</v>
      </c>
    </row>
    <row r="64" spans="1:6" x14ac:dyDescent="0.25">
      <c r="A64" s="11" t="s">
        <v>1</v>
      </c>
      <c r="B64" s="10" t="s">
        <v>10</v>
      </c>
      <c r="C64" s="2">
        <f>SUM(C40,C37,C34,C10,C6)</f>
        <v>7671.2099999999991</v>
      </c>
      <c r="D64" s="2">
        <v>0</v>
      </c>
      <c r="E64" s="2">
        <v>0</v>
      </c>
      <c r="F64" s="2">
        <f t="shared" si="0"/>
        <v>7671.2099999999991</v>
      </c>
    </row>
    <row r="65" spans="1:6" x14ac:dyDescent="0.25">
      <c r="A65" s="9" t="s">
        <v>9</v>
      </c>
      <c r="B65" s="9" t="s">
        <v>8</v>
      </c>
      <c r="C65" s="5">
        <f>SUM(C66:C67)</f>
        <v>24.67</v>
      </c>
      <c r="D65" s="5">
        <v>0</v>
      </c>
      <c r="E65" s="5">
        <v>0</v>
      </c>
      <c r="F65" s="5">
        <f t="shared" si="0"/>
        <v>24.67</v>
      </c>
    </row>
    <row r="66" spans="1:6" x14ac:dyDescent="0.25">
      <c r="A66" s="8" t="s">
        <v>7</v>
      </c>
      <c r="B66" s="8" t="s">
        <v>125</v>
      </c>
      <c r="C66" s="7">
        <v>0</v>
      </c>
      <c r="D66" s="7">
        <v>0</v>
      </c>
      <c r="E66" s="7">
        <v>0</v>
      </c>
      <c r="F66" s="7">
        <f t="shared" si="0"/>
        <v>0</v>
      </c>
    </row>
    <row r="67" spans="1:6" x14ac:dyDescent="0.25">
      <c r="A67" s="8" t="s">
        <v>5</v>
      </c>
      <c r="B67" s="8" t="s">
        <v>126</v>
      </c>
      <c r="C67" s="7">
        <v>24.67</v>
      </c>
      <c r="D67" s="7">
        <v>0</v>
      </c>
      <c r="E67" s="7">
        <v>0</v>
      </c>
      <c r="F67" s="7">
        <f t="shared" si="0"/>
        <v>24.67</v>
      </c>
    </row>
    <row r="68" spans="1:6" x14ac:dyDescent="0.25">
      <c r="A68" s="6" t="s">
        <v>3</v>
      </c>
      <c r="B68" s="6" t="s">
        <v>2</v>
      </c>
      <c r="C68" s="5">
        <v>0</v>
      </c>
      <c r="D68" s="5">
        <v>0</v>
      </c>
      <c r="E68" s="5">
        <v>0</v>
      </c>
      <c r="F68" s="5">
        <f t="shared" si="0"/>
        <v>0</v>
      </c>
    </row>
    <row r="69" spans="1:6" x14ac:dyDescent="0.25">
      <c r="A69" s="4" t="s">
        <v>1</v>
      </c>
      <c r="B69" s="3" t="s">
        <v>0</v>
      </c>
      <c r="C69" s="2">
        <f>SUM(C64,C65,C68)</f>
        <v>7695.8799999999992</v>
      </c>
      <c r="D69" s="2">
        <v>0</v>
      </c>
      <c r="E69" s="2">
        <v>0</v>
      </c>
      <c r="F69" s="2">
        <f t="shared" si="0"/>
        <v>7695.8799999999992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DFDB-F578-494C-8088-6940CDB4CEDC}">
  <dimension ref="A1:E69"/>
  <sheetViews>
    <sheetView topLeftCell="B1" workbookViewId="0">
      <selection activeCell="D66" sqref="D66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5" width="21.140625" style="1" customWidth="1"/>
    <col min="6" max="16384" width="8.85546875" style="1"/>
  </cols>
  <sheetData>
    <row r="1" spans="1:5" s="15" customFormat="1" ht="39.75" customHeight="1" thickBot="1" x14ac:dyDescent="0.3">
      <c r="A1" s="23" t="s">
        <v>127</v>
      </c>
      <c r="B1" s="22"/>
      <c r="C1" s="22"/>
      <c r="D1" s="22"/>
      <c r="E1" s="21"/>
    </row>
    <row r="2" spans="1:5" s="15" customFormat="1" ht="19.5" customHeight="1" thickBot="1" x14ac:dyDescent="0.3">
      <c r="A2" s="20"/>
      <c r="B2" s="19"/>
      <c r="C2" s="19"/>
      <c r="D2" s="19"/>
      <c r="E2" s="18"/>
    </row>
    <row r="3" spans="1:5" s="15" customFormat="1" ht="19.5" customHeight="1" thickBot="1" x14ac:dyDescent="0.3">
      <c r="A3" s="17"/>
      <c r="B3" s="16"/>
      <c r="C3" s="16"/>
      <c r="D3" s="16"/>
      <c r="E3" s="16"/>
    </row>
    <row r="4" spans="1:5" ht="19.5" customHeight="1" thickBot="1" x14ac:dyDescent="0.3">
      <c r="A4" s="14" t="s">
        <v>69</v>
      </c>
      <c r="B4" s="14"/>
      <c r="C4" s="14"/>
      <c r="D4" s="14"/>
      <c r="E4" s="14"/>
    </row>
    <row r="5" spans="1:5" ht="23.25" thickBot="1" x14ac:dyDescent="0.3">
      <c r="A5" s="13" t="s">
        <v>68</v>
      </c>
      <c r="B5" s="13" t="s">
        <v>68</v>
      </c>
      <c r="C5" s="13" t="s">
        <v>128</v>
      </c>
      <c r="D5" s="13" t="s">
        <v>129</v>
      </c>
      <c r="E5" s="13" t="s">
        <v>130</v>
      </c>
    </row>
    <row r="6" spans="1:5" x14ac:dyDescent="0.25">
      <c r="A6" s="9" t="s">
        <v>57</v>
      </c>
      <c r="B6" s="9" t="s">
        <v>93</v>
      </c>
      <c r="C6" s="5">
        <f>SUM(C7:C9)</f>
        <v>17805.48</v>
      </c>
      <c r="D6" s="5">
        <f>SUM(D7:D9)</f>
        <v>1763.65</v>
      </c>
      <c r="E6" s="5">
        <f>SUM(C6:D6)</f>
        <v>19569.13</v>
      </c>
    </row>
    <row r="7" spans="1:5" x14ac:dyDescent="0.25">
      <c r="A7" s="8" t="s">
        <v>55</v>
      </c>
      <c r="B7" s="8" t="s">
        <v>94</v>
      </c>
      <c r="C7" s="7">
        <v>16150.84</v>
      </c>
      <c r="D7" s="7">
        <v>0</v>
      </c>
      <c r="E7" s="7">
        <f>SUM(C7:D7)</f>
        <v>16150.84</v>
      </c>
    </row>
    <row r="8" spans="1:5" x14ac:dyDescent="0.25">
      <c r="A8" s="8" t="s">
        <v>95</v>
      </c>
      <c r="B8" s="8" t="s">
        <v>96</v>
      </c>
      <c r="C8" s="7">
        <v>1054.6400000000001</v>
      </c>
      <c r="D8" s="7">
        <v>1763.65</v>
      </c>
      <c r="E8" s="7">
        <f>SUM(C8:D8)</f>
        <v>2818.29</v>
      </c>
    </row>
    <row r="9" spans="1:5" x14ac:dyDescent="0.25">
      <c r="A9" s="8" t="s">
        <v>97</v>
      </c>
      <c r="B9" s="8" t="s">
        <v>98</v>
      </c>
      <c r="C9" s="7">
        <v>600</v>
      </c>
      <c r="D9" s="7">
        <v>0</v>
      </c>
      <c r="E9" s="7">
        <f>SUM(C9:D9)</f>
        <v>600</v>
      </c>
    </row>
    <row r="10" spans="1:5" x14ac:dyDescent="0.25">
      <c r="A10" s="9" t="s">
        <v>51</v>
      </c>
      <c r="B10" s="9" t="s">
        <v>50</v>
      </c>
      <c r="C10" s="5">
        <f>SUM(C11,C26,C31)</f>
        <v>97097.760000000009</v>
      </c>
      <c r="D10" s="5">
        <f>SUM(D11,D26,D31)</f>
        <v>5949.58</v>
      </c>
      <c r="E10" s="5">
        <f>SUM(C10:D10)</f>
        <v>103047.34000000001</v>
      </c>
    </row>
    <row r="11" spans="1:5" x14ac:dyDescent="0.25">
      <c r="A11" s="8" t="s">
        <v>49</v>
      </c>
      <c r="B11" s="8" t="s">
        <v>99</v>
      </c>
      <c r="C11" s="7">
        <f>SUM(C12:C17,C22:C25)</f>
        <v>96264.57</v>
      </c>
      <c r="D11" s="7">
        <f>SUM(D12:D17,D22:D25)</f>
        <v>4920.59</v>
      </c>
      <c r="E11" s="7">
        <f t="shared" ref="E11:E69" si="0">SUM(C11:D11)</f>
        <v>101185.16</v>
      </c>
    </row>
    <row r="12" spans="1:5" x14ac:dyDescent="0.25">
      <c r="A12" s="8" t="s">
        <v>1</v>
      </c>
      <c r="B12" s="8" t="s">
        <v>100</v>
      </c>
      <c r="C12" s="7">
        <v>3715.94</v>
      </c>
      <c r="D12" s="7">
        <v>2437.36</v>
      </c>
      <c r="E12" s="7">
        <f t="shared" si="0"/>
        <v>6153.3</v>
      </c>
    </row>
    <row r="13" spans="1:5" ht="24" x14ac:dyDescent="0.25">
      <c r="A13" s="8" t="s">
        <v>1</v>
      </c>
      <c r="B13" s="8" t="s">
        <v>101</v>
      </c>
      <c r="C13" s="7">
        <v>0</v>
      </c>
      <c r="D13" s="7">
        <v>0</v>
      </c>
      <c r="E13" s="7">
        <f t="shared" si="0"/>
        <v>0</v>
      </c>
    </row>
    <row r="14" spans="1:5" x14ac:dyDescent="0.25">
      <c r="A14" s="8" t="s">
        <v>1</v>
      </c>
      <c r="B14" s="8" t="s">
        <v>102</v>
      </c>
      <c r="C14" s="7">
        <v>0</v>
      </c>
      <c r="D14" s="7">
        <v>0</v>
      </c>
      <c r="E14" s="7">
        <f t="shared" si="0"/>
        <v>0</v>
      </c>
    </row>
    <row r="15" spans="1:5" x14ac:dyDescent="0.25">
      <c r="A15" s="8" t="s">
        <v>1</v>
      </c>
      <c r="B15" s="8" t="s">
        <v>103</v>
      </c>
      <c r="C15" s="7">
        <v>0</v>
      </c>
      <c r="D15" s="7">
        <v>0</v>
      </c>
      <c r="E15" s="7">
        <f t="shared" si="0"/>
        <v>0</v>
      </c>
    </row>
    <row r="16" spans="1:5" x14ac:dyDescent="0.25">
      <c r="A16" s="8" t="s">
        <v>1</v>
      </c>
      <c r="B16" s="8" t="s">
        <v>104</v>
      </c>
      <c r="C16" s="7">
        <v>92548.63</v>
      </c>
      <c r="D16" s="7">
        <v>2483.23</v>
      </c>
      <c r="E16" s="7">
        <f t="shared" si="0"/>
        <v>95031.86</v>
      </c>
    </row>
    <row r="17" spans="1:5" x14ac:dyDescent="0.25">
      <c r="A17" s="8" t="s">
        <v>1</v>
      </c>
      <c r="B17" s="8" t="s">
        <v>131</v>
      </c>
      <c r="C17" s="7">
        <f>SUM(C18:C21)</f>
        <v>0</v>
      </c>
      <c r="D17" s="7">
        <f>SUM(D18:D21)</f>
        <v>0</v>
      </c>
      <c r="E17" s="7">
        <f t="shared" si="0"/>
        <v>0</v>
      </c>
    </row>
    <row r="18" spans="1:5" x14ac:dyDescent="0.25">
      <c r="A18" s="8" t="s">
        <v>1</v>
      </c>
      <c r="B18" s="8" t="s">
        <v>22</v>
      </c>
      <c r="C18" s="7">
        <v>0</v>
      </c>
      <c r="D18" s="7">
        <v>0</v>
      </c>
      <c r="E18" s="7">
        <f t="shared" si="0"/>
        <v>0</v>
      </c>
    </row>
    <row r="19" spans="1:5" x14ac:dyDescent="0.25">
      <c r="A19" s="8" t="s">
        <v>1</v>
      </c>
      <c r="B19" s="8" t="s">
        <v>106</v>
      </c>
      <c r="C19" s="7">
        <v>0</v>
      </c>
      <c r="D19" s="7">
        <v>0</v>
      </c>
      <c r="E19" s="7">
        <f t="shared" si="0"/>
        <v>0</v>
      </c>
    </row>
    <row r="20" spans="1:5" x14ac:dyDescent="0.25">
      <c r="A20" s="8" t="s">
        <v>1</v>
      </c>
      <c r="B20" s="8" t="s">
        <v>20</v>
      </c>
      <c r="C20" s="7">
        <v>0</v>
      </c>
      <c r="D20" s="7">
        <v>0</v>
      </c>
      <c r="E20" s="7">
        <f t="shared" si="0"/>
        <v>0</v>
      </c>
    </row>
    <row r="21" spans="1:5" x14ac:dyDescent="0.25">
      <c r="A21" s="8" t="s">
        <v>1</v>
      </c>
      <c r="B21" s="8" t="s">
        <v>19</v>
      </c>
      <c r="C21" s="7">
        <v>0</v>
      </c>
      <c r="D21" s="7">
        <v>0</v>
      </c>
      <c r="E21" s="7">
        <f t="shared" si="0"/>
        <v>0</v>
      </c>
    </row>
    <row r="22" spans="1:5" x14ac:dyDescent="0.25">
      <c r="A22" s="8" t="s">
        <v>1</v>
      </c>
      <c r="B22" s="8" t="s">
        <v>107</v>
      </c>
      <c r="C22" s="7">
        <v>0</v>
      </c>
      <c r="D22" s="7">
        <v>0</v>
      </c>
      <c r="E22" s="7">
        <f t="shared" si="0"/>
        <v>0</v>
      </c>
    </row>
    <row r="23" spans="1:5" ht="24" x14ac:dyDescent="0.25">
      <c r="A23" s="8" t="s">
        <v>1</v>
      </c>
      <c r="B23" s="8" t="s">
        <v>108</v>
      </c>
      <c r="C23" s="7">
        <v>0</v>
      </c>
      <c r="D23" s="7">
        <v>0</v>
      </c>
      <c r="E23" s="7">
        <f t="shared" si="0"/>
        <v>0</v>
      </c>
    </row>
    <row r="24" spans="1:5" x14ac:dyDescent="0.25">
      <c r="A24" s="8" t="s">
        <v>1</v>
      </c>
      <c r="B24" s="8" t="s">
        <v>109</v>
      </c>
      <c r="C24" s="7">
        <v>0</v>
      </c>
      <c r="D24" s="7">
        <v>0</v>
      </c>
      <c r="E24" s="7">
        <f t="shared" si="0"/>
        <v>0</v>
      </c>
    </row>
    <row r="25" spans="1:5" x14ac:dyDescent="0.25">
      <c r="A25" s="8" t="s">
        <v>1</v>
      </c>
      <c r="B25" s="8" t="s">
        <v>110</v>
      </c>
      <c r="C25" s="7">
        <v>0</v>
      </c>
      <c r="D25" s="7">
        <v>0</v>
      </c>
      <c r="E25" s="7">
        <f t="shared" si="0"/>
        <v>0</v>
      </c>
    </row>
    <row r="26" spans="1:5" x14ac:dyDescent="0.25">
      <c r="A26" s="8" t="s">
        <v>48</v>
      </c>
      <c r="B26" s="8" t="s">
        <v>111</v>
      </c>
      <c r="C26" s="7">
        <f>SUM(C27:C30)</f>
        <v>533.19000000000005</v>
      </c>
      <c r="D26" s="7">
        <f>SUM(D27:D30)</f>
        <v>800.03</v>
      </c>
      <c r="E26" s="7">
        <f t="shared" si="0"/>
        <v>1333.22</v>
      </c>
    </row>
    <row r="27" spans="1:5" x14ac:dyDescent="0.25">
      <c r="A27" s="8" t="s">
        <v>1</v>
      </c>
      <c r="B27" s="8" t="s">
        <v>112</v>
      </c>
      <c r="C27" s="7">
        <v>0</v>
      </c>
      <c r="D27" s="7">
        <v>0</v>
      </c>
      <c r="E27" s="7">
        <f t="shared" si="0"/>
        <v>0</v>
      </c>
    </row>
    <row r="28" spans="1:5" x14ac:dyDescent="0.25">
      <c r="A28" s="8" t="s">
        <v>1</v>
      </c>
      <c r="B28" s="8" t="s">
        <v>113</v>
      </c>
      <c r="C28" s="7">
        <v>0</v>
      </c>
      <c r="D28" s="7">
        <v>0</v>
      </c>
      <c r="E28" s="7">
        <f t="shared" si="0"/>
        <v>0</v>
      </c>
    </row>
    <row r="29" spans="1:5" x14ac:dyDescent="0.25">
      <c r="A29" s="8" t="s">
        <v>1</v>
      </c>
      <c r="B29" s="8" t="s">
        <v>114</v>
      </c>
      <c r="C29" s="7">
        <v>533.19000000000005</v>
      </c>
      <c r="D29" s="7">
        <v>800.03</v>
      </c>
      <c r="E29" s="7">
        <f t="shared" si="0"/>
        <v>1333.22</v>
      </c>
    </row>
    <row r="30" spans="1:5" x14ac:dyDescent="0.25">
      <c r="A30" s="8" t="s">
        <v>1</v>
      </c>
      <c r="B30" s="8" t="s">
        <v>115</v>
      </c>
      <c r="C30" s="7">
        <v>0</v>
      </c>
      <c r="D30" s="7">
        <v>0</v>
      </c>
      <c r="E30" s="7">
        <f t="shared" si="0"/>
        <v>0</v>
      </c>
    </row>
    <row r="31" spans="1:5" x14ac:dyDescent="0.25">
      <c r="A31" s="8" t="s">
        <v>116</v>
      </c>
      <c r="B31" s="8" t="s">
        <v>117</v>
      </c>
      <c r="C31" s="7">
        <f>SUM(C32:C33)</f>
        <v>300</v>
      </c>
      <c r="D31" s="7">
        <f>SUM(D32:D33)</f>
        <v>228.96</v>
      </c>
      <c r="E31" s="7">
        <f t="shared" si="0"/>
        <v>528.96</v>
      </c>
    </row>
    <row r="32" spans="1:5" x14ac:dyDescent="0.25">
      <c r="A32" s="8" t="s">
        <v>1</v>
      </c>
      <c r="B32" s="8" t="s">
        <v>12</v>
      </c>
      <c r="C32" s="7">
        <v>300</v>
      </c>
      <c r="D32" s="7">
        <v>0</v>
      </c>
      <c r="E32" s="7">
        <f t="shared" si="0"/>
        <v>300</v>
      </c>
    </row>
    <row r="33" spans="1:5" x14ac:dyDescent="0.25">
      <c r="A33" s="8" t="s">
        <v>1</v>
      </c>
      <c r="B33" s="8" t="s">
        <v>11</v>
      </c>
      <c r="C33" s="7">
        <v>0</v>
      </c>
      <c r="D33" s="7">
        <v>228.96</v>
      </c>
      <c r="E33" s="7">
        <f t="shared" si="0"/>
        <v>228.96</v>
      </c>
    </row>
    <row r="34" spans="1:5" x14ac:dyDescent="0.25">
      <c r="A34" s="9" t="s">
        <v>118</v>
      </c>
      <c r="B34" s="9" t="s">
        <v>119</v>
      </c>
      <c r="C34" s="5">
        <f>SUM(C35:C36)</f>
        <v>650</v>
      </c>
      <c r="D34" s="5">
        <f>SUM(D35:D36)</f>
        <v>0</v>
      </c>
      <c r="E34" s="5">
        <f t="shared" si="0"/>
        <v>650</v>
      </c>
    </row>
    <row r="35" spans="1:5" x14ac:dyDescent="0.25">
      <c r="A35" s="8" t="s">
        <v>120</v>
      </c>
      <c r="B35" s="8" t="s">
        <v>54</v>
      </c>
      <c r="C35" s="7">
        <v>0</v>
      </c>
      <c r="D35" s="7">
        <v>0</v>
      </c>
      <c r="E35" s="7">
        <f t="shared" si="0"/>
        <v>0</v>
      </c>
    </row>
    <row r="36" spans="1:5" x14ac:dyDescent="0.25">
      <c r="A36" s="8" t="s">
        <v>121</v>
      </c>
      <c r="B36" s="8" t="s">
        <v>122</v>
      </c>
      <c r="C36" s="7">
        <v>650</v>
      </c>
      <c r="D36" s="7">
        <v>0</v>
      </c>
      <c r="E36" s="7">
        <f t="shared" si="0"/>
        <v>650</v>
      </c>
    </row>
    <row r="37" spans="1:5" x14ac:dyDescent="0.25">
      <c r="A37" s="9" t="s">
        <v>45</v>
      </c>
      <c r="B37" s="9" t="s">
        <v>123</v>
      </c>
      <c r="C37" s="5">
        <f>SUM(C38:C39)</f>
        <v>0</v>
      </c>
      <c r="D37" s="5">
        <f>SUM(D38:D39)</f>
        <v>0</v>
      </c>
      <c r="E37" s="5">
        <f t="shared" si="0"/>
        <v>0</v>
      </c>
    </row>
    <row r="38" spans="1:5" x14ac:dyDescent="0.25">
      <c r="A38" s="8" t="s">
        <v>43</v>
      </c>
      <c r="B38" s="8" t="s">
        <v>42</v>
      </c>
      <c r="C38" s="7">
        <v>0</v>
      </c>
      <c r="D38" s="7">
        <v>0</v>
      </c>
      <c r="E38" s="7">
        <f t="shared" si="0"/>
        <v>0</v>
      </c>
    </row>
    <row r="39" spans="1:5" x14ac:dyDescent="0.25">
      <c r="A39" s="8" t="s">
        <v>41</v>
      </c>
      <c r="B39" s="8" t="s">
        <v>34</v>
      </c>
      <c r="C39" s="7">
        <v>0</v>
      </c>
      <c r="D39" s="7">
        <v>0</v>
      </c>
      <c r="E39" s="7">
        <f t="shared" si="0"/>
        <v>0</v>
      </c>
    </row>
    <row r="40" spans="1:5" x14ac:dyDescent="0.25">
      <c r="A40" s="9" t="s">
        <v>33</v>
      </c>
      <c r="B40" s="9" t="s">
        <v>32</v>
      </c>
      <c r="C40" s="5">
        <f>SUM(C41,C56,C61)</f>
        <v>10036.76</v>
      </c>
      <c r="D40" s="5">
        <f>SUM(D41,D56,D61)</f>
        <v>0</v>
      </c>
      <c r="E40" s="5">
        <f t="shared" si="0"/>
        <v>10036.76</v>
      </c>
    </row>
    <row r="41" spans="1:5" x14ac:dyDescent="0.25">
      <c r="A41" s="8" t="s">
        <v>31</v>
      </c>
      <c r="B41" s="8" t="s">
        <v>99</v>
      </c>
      <c r="C41" s="7">
        <f>SUM(C42:C47,C52:C55)</f>
        <v>10036.76</v>
      </c>
      <c r="D41" s="7">
        <f>SUM(D42:D47,D52:D55)</f>
        <v>0</v>
      </c>
      <c r="E41" s="7">
        <f t="shared" si="0"/>
        <v>10036.76</v>
      </c>
    </row>
    <row r="42" spans="1:5" x14ac:dyDescent="0.25">
      <c r="A42" s="8" t="s">
        <v>1</v>
      </c>
      <c r="B42" s="8" t="s">
        <v>100</v>
      </c>
      <c r="C42" s="7">
        <v>0</v>
      </c>
      <c r="D42" s="7">
        <v>0</v>
      </c>
      <c r="E42" s="7">
        <f t="shared" si="0"/>
        <v>0</v>
      </c>
    </row>
    <row r="43" spans="1:5" ht="24" x14ac:dyDescent="0.25">
      <c r="A43" s="8" t="s">
        <v>1</v>
      </c>
      <c r="B43" s="8" t="s">
        <v>101</v>
      </c>
      <c r="C43" s="7">
        <v>0</v>
      </c>
      <c r="D43" s="7">
        <v>0</v>
      </c>
      <c r="E43" s="7">
        <f t="shared" si="0"/>
        <v>0</v>
      </c>
    </row>
    <row r="44" spans="1:5" x14ac:dyDescent="0.25">
      <c r="A44" s="8" t="s">
        <v>1</v>
      </c>
      <c r="B44" s="8" t="s">
        <v>102</v>
      </c>
      <c r="C44" s="7">
        <v>0</v>
      </c>
      <c r="D44" s="7">
        <v>0</v>
      </c>
      <c r="E44" s="7">
        <f t="shared" si="0"/>
        <v>0</v>
      </c>
    </row>
    <row r="45" spans="1:5" x14ac:dyDescent="0.25">
      <c r="A45" s="8" t="s">
        <v>1</v>
      </c>
      <c r="B45" s="8" t="s">
        <v>103</v>
      </c>
      <c r="C45" s="7">
        <v>0</v>
      </c>
      <c r="D45" s="7">
        <v>0</v>
      </c>
      <c r="E45" s="7">
        <f t="shared" si="0"/>
        <v>0</v>
      </c>
    </row>
    <row r="46" spans="1:5" x14ac:dyDescent="0.25">
      <c r="A46" s="8" t="s">
        <v>1</v>
      </c>
      <c r="B46" s="8" t="s">
        <v>104</v>
      </c>
      <c r="C46" s="7">
        <v>10036.76</v>
      </c>
      <c r="D46" s="7">
        <v>0</v>
      </c>
      <c r="E46" s="7">
        <f t="shared" si="0"/>
        <v>10036.76</v>
      </c>
    </row>
    <row r="47" spans="1:5" x14ac:dyDescent="0.25">
      <c r="A47" s="8" t="s">
        <v>1</v>
      </c>
      <c r="B47" s="8" t="s">
        <v>131</v>
      </c>
      <c r="C47" s="7">
        <f>SUM(C48:C51)</f>
        <v>0</v>
      </c>
      <c r="D47" s="7">
        <f>SUM(D48:D51)</f>
        <v>0</v>
      </c>
      <c r="E47" s="7">
        <f t="shared" si="0"/>
        <v>0</v>
      </c>
    </row>
    <row r="48" spans="1:5" x14ac:dyDescent="0.25">
      <c r="A48" s="8" t="s">
        <v>1</v>
      </c>
      <c r="B48" s="8" t="s">
        <v>22</v>
      </c>
      <c r="C48" s="7">
        <v>0</v>
      </c>
      <c r="D48" s="7">
        <v>0</v>
      </c>
      <c r="E48" s="7">
        <f t="shared" si="0"/>
        <v>0</v>
      </c>
    </row>
    <row r="49" spans="1:5" x14ac:dyDescent="0.25">
      <c r="A49" s="8" t="s">
        <v>1</v>
      </c>
      <c r="B49" s="8" t="s">
        <v>106</v>
      </c>
      <c r="C49" s="7">
        <v>0</v>
      </c>
      <c r="D49" s="7">
        <v>0</v>
      </c>
      <c r="E49" s="7">
        <f t="shared" si="0"/>
        <v>0</v>
      </c>
    </row>
    <row r="50" spans="1:5" x14ac:dyDescent="0.25">
      <c r="A50" s="8" t="s">
        <v>1</v>
      </c>
      <c r="B50" s="8" t="s">
        <v>20</v>
      </c>
      <c r="C50" s="7">
        <v>0</v>
      </c>
      <c r="D50" s="7">
        <v>0</v>
      </c>
      <c r="E50" s="7">
        <f t="shared" si="0"/>
        <v>0</v>
      </c>
    </row>
    <row r="51" spans="1:5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f t="shared" si="0"/>
        <v>0</v>
      </c>
    </row>
    <row r="52" spans="1:5" x14ac:dyDescent="0.25">
      <c r="A52" s="8" t="s">
        <v>1</v>
      </c>
      <c r="B52" s="8" t="s">
        <v>107</v>
      </c>
      <c r="C52" s="7">
        <v>0</v>
      </c>
      <c r="D52" s="7">
        <v>0</v>
      </c>
      <c r="E52" s="7">
        <f t="shared" si="0"/>
        <v>0</v>
      </c>
    </row>
    <row r="53" spans="1:5" ht="24" x14ac:dyDescent="0.25">
      <c r="A53" s="8" t="s">
        <v>1</v>
      </c>
      <c r="B53" s="8" t="s">
        <v>108</v>
      </c>
      <c r="C53" s="7">
        <v>0</v>
      </c>
      <c r="D53" s="7">
        <v>0</v>
      </c>
      <c r="E53" s="7">
        <f t="shared" si="0"/>
        <v>0</v>
      </c>
    </row>
    <row r="54" spans="1:5" x14ac:dyDescent="0.25">
      <c r="A54" s="8" t="s">
        <v>1</v>
      </c>
      <c r="B54" s="8" t="s">
        <v>109</v>
      </c>
      <c r="C54" s="7">
        <v>0</v>
      </c>
      <c r="D54" s="7">
        <v>0</v>
      </c>
      <c r="E54" s="7">
        <f t="shared" si="0"/>
        <v>0</v>
      </c>
    </row>
    <row r="55" spans="1:5" x14ac:dyDescent="0.25">
      <c r="A55" s="8" t="s">
        <v>1</v>
      </c>
      <c r="B55" s="8" t="s">
        <v>110</v>
      </c>
      <c r="C55" s="7">
        <v>0</v>
      </c>
      <c r="D55" s="7">
        <v>0</v>
      </c>
      <c r="E55" s="7">
        <f t="shared" si="0"/>
        <v>0</v>
      </c>
    </row>
    <row r="56" spans="1:5" x14ac:dyDescent="0.25">
      <c r="A56" s="8" t="s">
        <v>14</v>
      </c>
      <c r="B56" s="8" t="s">
        <v>111</v>
      </c>
      <c r="C56" s="7">
        <f>SUM(C57:C60)</f>
        <v>0</v>
      </c>
      <c r="D56" s="7">
        <f>SUM(D57:D60)</f>
        <v>0</v>
      </c>
      <c r="E56" s="7">
        <f t="shared" si="0"/>
        <v>0</v>
      </c>
    </row>
    <row r="57" spans="1:5" x14ac:dyDescent="0.25">
      <c r="A57" s="8" t="s">
        <v>1</v>
      </c>
      <c r="B57" s="8" t="s">
        <v>112</v>
      </c>
      <c r="C57" s="7">
        <v>0</v>
      </c>
      <c r="D57" s="7">
        <v>0</v>
      </c>
      <c r="E57" s="7">
        <f t="shared" si="0"/>
        <v>0</v>
      </c>
    </row>
    <row r="58" spans="1:5" x14ac:dyDescent="0.25">
      <c r="A58" s="8" t="s">
        <v>1</v>
      </c>
      <c r="B58" s="8" t="s">
        <v>132</v>
      </c>
      <c r="C58" s="7">
        <v>0</v>
      </c>
      <c r="D58" s="7">
        <v>0</v>
      </c>
      <c r="E58" s="7">
        <f t="shared" si="0"/>
        <v>0</v>
      </c>
    </row>
    <row r="59" spans="1:5" x14ac:dyDescent="0.25">
      <c r="A59" s="8" t="s">
        <v>1</v>
      </c>
      <c r="B59" s="8" t="s">
        <v>114</v>
      </c>
      <c r="C59" s="7">
        <v>0</v>
      </c>
      <c r="D59" s="7">
        <v>0</v>
      </c>
      <c r="E59" s="7">
        <f t="shared" si="0"/>
        <v>0</v>
      </c>
    </row>
    <row r="60" spans="1:5" x14ac:dyDescent="0.25">
      <c r="A60" s="8" t="s">
        <v>1</v>
      </c>
      <c r="B60" s="8" t="s">
        <v>115</v>
      </c>
      <c r="C60" s="7">
        <v>0</v>
      </c>
      <c r="D60" s="7">
        <v>0</v>
      </c>
      <c r="E60" s="7">
        <f t="shared" si="0"/>
        <v>0</v>
      </c>
    </row>
    <row r="61" spans="1:5" x14ac:dyDescent="0.25">
      <c r="A61" s="8" t="s">
        <v>124</v>
      </c>
      <c r="B61" s="8" t="s">
        <v>117</v>
      </c>
      <c r="C61" s="7">
        <f>SUM(C62:C63)</f>
        <v>0</v>
      </c>
      <c r="D61" s="7">
        <f>SUM(D62:D63)</f>
        <v>0</v>
      </c>
      <c r="E61" s="7">
        <f t="shared" si="0"/>
        <v>0</v>
      </c>
    </row>
    <row r="62" spans="1:5" x14ac:dyDescent="0.25">
      <c r="A62" s="8" t="s">
        <v>1</v>
      </c>
      <c r="B62" s="8" t="s">
        <v>12</v>
      </c>
      <c r="C62" s="7">
        <v>0</v>
      </c>
      <c r="D62" s="7">
        <v>0</v>
      </c>
      <c r="E62" s="7">
        <f t="shared" si="0"/>
        <v>0</v>
      </c>
    </row>
    <row r="63" spans="1:5" x14ac:dyDescent="0.25">
      <c r="A63" s="8" t="s">
        <v>1</v>
      </c>
      <c r="B63" s="8" t="s">
        <v>11</v>
      </c>
      <c r="C63" s="7">
        <v>0</v>
      </c>
      <c r="D63" s="7">
        <v>0</v>
      </c>
      <c r="E63" s="7">
        <f t="shared" si="0"/>
        <v>0</v>
      </c>
    </row>
    <row r="64" spans="1:5" x14ac:dyDescent="0.25">
      <c r="A64" s="11" t="s">
        <v>1</v>
      </c>
      <c r="B64" s="10" t="s">
        <v>10</v>
      </c>
      <c r="C64" s="2">
        <f>SUM(C40,C37,C34,C10,C6)</f>
        <v>125590</v>
      </c>
      <c r="D64" s="2">
        <f>SUM(D40,D37,D34,D10,D6)</f>
        <v>7713.23</v>
      </c>
      <c r="E64" s="2">
        <f t="shared" si="0"/>
        <v>133303.23000000001</v>
      </c>
    </row>
    <row r="65" spans="1:5" x14ac:dyDescent="0.25">
      <c r="A65" s="9" t="s">
        <v>9</v>
      </c>
      <c r="B65" s="9" t="s">
        <v>8</v>
      </c>
      <c r="C65" s="5">
        <f>SUM(C66:C67)</f>
        <v>0</v>
      </c>
      <c r="D65" s="5">
        <f>SUM(D66:D67)</f>
        <v>5481.5</v>
      </c>
      <c r="E65" s="5">
        <f t="shared" si="0"/>
        <v>5481.5</v>
      </c>
    </row>
    <row r="66" spans="1:5" x14ac:dyDescent="0.25">
      <c r="A66" s="8" t="s">
        <v>7</v>
      </c>
      <c r="B66" s="8" t="s">
        <v>125</v>
      </c>
      <c r="C66" s="7">
        <v>0</v>
      </c>
      <c r="D66" s="7">
        <v>5481.5</v>
      </c>
      <c r="E66" s="7">
        <f t="shared" si="0"/>
        <v>5481.5</v>
      </c>
    </row>
    <row r="67" spans="1:5" x14ac:dyDescent="0.25">
      <c r="A67" s="8" t="s">
        <v>5</v>
      </c>
      <c r="B67" s="8" t="s">
        <v>126</v>
      </c>
      <c r="C67" s="7">
        <v>0</v>
      </c>
      <c r="D67" s="7">
        <v>0</v>
      </c>
      <c r="E67" s="7">
        <f t="shared" si="0"/>
        <v>0</v>
      </c>
    </row>
    <row r="68" spans="1:5" x14ac:dyDescent="0.25">
      <c r="A68" s="6" t="s">
        <v>3</v>
      </c>
      <c r="B68" s="6" t="s">
        <v>2</v>
      </c>
      <c r="C68" s="5" t="s">
        <v>1</v>
      </c>
      <c r="D68" s="5">
        <v>0</v>
      </c>
      <c r="E68" s="5">
        <f t="shared" si="0"/>
        <v>0</v>
      </c>
    </row>
    <row r="69" spans="1:5" x14ac:dyDescent="0.25">
      <c r="A69" s="4" t="s">
        <v>1</v>
      </c>
      <c r="B69" s="3" t="s">
        <v>0</v>
      </c>
      <c r="C69" s="2">
        <f>SUM(C64,C65,C68)</f>
        <v>125590</v>
      </c>
      <c r="D69" s="2">
        <f>SUM(D64,D65,D68)</f>
        <v>13194.73</v>
      </c>
      <c r="E69" s="2">
        <f t="shared" si="0"/>
        <v>138784.73000000001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BFE6-8DA7-475F-A9EC-38D84F790D6B}">
  <dimension ref="A1:I64"/>
  <sheetViews>
    <sheetView workbookViewId="0">
      <selection activeCell="B56" sqref="B56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9" width="21.140625" style="1" customWidth="1"/>
    <col min="10" max="16384" width="8.85546875" style="1"/>
  </cols>
  <sheetData>
    <row r="1" spans="1:9" s="15" customFormat="1" ht="39.75" customHeight="1" thickBot="1" x14ac:dyDescent="0.3">
      <c r="A1" s="23" t="s">
        <v>133</v>
      </c>
      <c r="B1" s="22"/>
      <c r="C1" s="22"/>
      <c r="D1" s="22"/>
      <c r="E1" s="22"/>
      <c r="F1" s="22"/>
      <c r="G1" s="22"/>
      <c r="H1" s="22"/>
      <c r="I1" s="21"/>
    </row>
    <row r="2" spans="1:9" s="15" customFormat="1" ht="19.5" customHeight="1" thickBot="1" x14ac:dyDescent="0.3">
      <c r="A2" s="20"/>
      <c r="B2" s="19"/>
      <c r="C2" s="19"/>
      <c r="D2" s="19"/>
      <c r="E2" s="19"/>
      <c r="F2" s="19"/>
      <c r="G2" s="19"/>
      <c r="H2" s="19"/>
      <c r="I2" s="18"/>
    </row>
    <row r="3" spans="1:9" s="15" customFormat="1" ht="19.5" customHeight="1" thickBot="1" x14ac:dyDescent="0.3">
      <c r="A3" s="17"/>
      <c r="B3" s="16"/>
      <c r="C3" s="16"/>
      <c r="D3" s="16"/>
      <c r="E3" s="16"/>
      <c r="F3" s="16"/>
      <c r="G3" s="16"/>
      <c r="H3" s="16"/>
      <c r="I3" s="16"/>
    </row>
    <row r="4" spans="1:9" ht="19.5" customHeight="1" thickBot="1" x14ac:dyDescent="0.3">
      <c r="A4" s="14" t="s">
        <v>69</v>
      </c>
      <c r="B4" s="14"/>
      <c r="C4" s="14"/>
      <c r="D4" s="14"/>
      <c r="E4" s="14"/>
      <c r="F4" s="14"/>
      <c r="G4" s="14"/>
      <c r="H4" s="14"/>
      <c r="I4" s="14"/>
    </row>
    <row r="5" spans="1:9" ht="57" thickBot="1" x14ac:dyDescent="0.3">
      <c r="A5" s="13" t="s">
        <v>68</v>
      </c>
      <c r="B5" s="13" t="s">
        <v>68</v>
      </c>
      <c r="C5" s="13" t="s">
        <v>134</v>
      </c>
      <c r="D5" s="13" t="s">
        <v>135</v>
      </c>
      <c r="E5" s="13" t="s">
        <v>136</v>
      </c>
      <c r="F5" s="13" t="s">
        <v>137</v>
      </c>
      <c r="G5" s="13" t="s">
        <v>138</v>
      </c>
      <c r="H5" s="13" t="s">
        <v>139</v>
      </c>
      <c r="I5" s="13" t="s">
        <v>140</v>
      </c>
    </row>
    <row r="6" spans="1:9" x14ac:dyDescent="0.25">
      <c r="A6" s="9" t="s">
        <v>63</v>
      </c>
      <c r="B6" s="9" t="s">
        <v>62</v>
      </c>
      <c r="C6" s="5">
        <v>17458.919999999998</v>
      </c>
      <c r="D6" s="5">
        <v>832.91</v>
      </c>
      <c r="E6" s="5">
        <v>0</v>
      </c>
      <c r="F6" s="5">
        <v>0</v>
      </c>
      <c r="G6" s="5">
        <f t="shared" ref="G6:G64" si="0">SUM(C6,D6)</f>
        <v>18291.829999999998</v>
      </c>
      <c r="H6" s="5">
        <v>0</v>
      </c>
      <c r="I6" s="5">
        <v>0</v>
      </c>
    </row>
    <row r="7" spans="1:9" x14ac:dyDescent="0.25">
      <c r="A7" s="8" t="s">
        <v>61</v>
      </c>
      <c r="B7" s="8" t="s">
        <v>60</v>
      </c>
      <c r="C7" s="7">
        <v>1632.78</v>
      </c>
      <c r="D7" s="7">
        <v>832.91</v>
      </c>
      <c r="E7" s="7">
        <v>0</v>
      </c>
      <c r="F7" s="7">
        <v>0</v>
      </c>
      <c r="G7" s="7">
        <f t="shared" si="0"/>
        <v>2465.69</v>
      </c>
      <c r="H7" s="7">
        <v>0</v>
      </c>
      <c r="I7" s="7">
        <v>0</v>
      </c>
    </row>
    <row r="8" spans="1:9" x14ac:dyDescent="0.25">
      <c r="A8" s="9" t="s">
        <v>59</v>
      </c>
      <c r="B8" s="9" t="s">
        <v>58</v>
      </c>
      <c r="C8" s="5">
        <v>3015.4700000000003</v>
      </c>
      <c r="D8" s="5">
        <v>1928.57</v>
      </c>
      <c r="E8" s="5">
        <v>0</v>
      </c>
      <c r="F8" s="5">
        <v>0</v>
      </c>
      <c r="G8" s="5">
        <f t="shared" si="0"/>
        <v>4944.04</v>
      </c>
      <c r="H8" s="5">
        <v>0</v>
      </c>
      <c r="I8" s="5">
        <v>0</v>
      </c>
    </row>
    <row r="9" spans="1:9" x14ac:dyDescent="0.25">
      <c r="A9" s="9" t="s">
        <v>57</v>
      </c>
      <c r="B9" s="9" t="s">
        <v>56</v>
      </c>
      <c r="C9" s="5">
        <f>SUM(C10:C11)</f>
        <v>7.86</v>
      </c>
      <c r="D9" s="5">
        <f>SUM(D10:D11)</f>
        <v>0</v>
      </c>
      <c r="E9" s="5">
        <v>0</v>
      </c>
      <c r="F9" s="5">
        <v>0</v>
      </c>
      <c r="G9" s="5">
        <f t="shared" si="0"/>
        <v>7.86</v>
      </c>
      <c r="H9" s="5">
        <v>0</v>
      </c>
      <c r="I9" s="5">
        <v>0</v>
      </c>
    </row>
    <row r="10" spans="1:9" x14ac:dyDescent="0.25">
      <c r="A10" s="8" t="s">
        <v>55</v>
      </c>
      <c r="B10" s="8" t="s">
        <v>54</v>
      </c>
      <c r="C10" s="7">
        <v>0</v>
      </c>
      <c r="D10" s="7">
        <v>0</v>
      </c>
      <c r="E10" s="7">
        <v>0</v>
      </c>
      <c r="F10" s="7">
        <v>0</v>
      </c>
      <c r="G10" s="7">
        <f t="shared" si="0"/>
        <v>0</v>
      </c>
      <c r="H10" s="7">
        <v>0</v>
      </c>
      <c r="I10" s="7">
        <v>0</v>
      </c>
    </row>
    <row r="11" spans="1:9" x14ac:dyDescent="0.25">
      <c r="A11" s="8" t="s">
        <v>95</v>
      </c>
      <c r="B11" s="8" t="s">
        <v>52</v>
      </c>
      <c r="C11" s="7">
        <v>7.86</v>
      </c>
      <c r="D11" s="7">
        <v>0</v>
      </c>
      <c r="E11" s="7">
        <v>0</v>
      </c>
      <c r="F11" s="7">
        <v>0</v>
      </c>
      <c r="G11" s="7">
        <f t="shared" si="0"/>
        <v>7.86</v>
      </c>
      <c r="H11" s="7">
        <v>0</v>
      </c>
      <c r="I11" s="7">
        <v>0</v>
      </c>
    </row>
    <row r="12" spans="1:9" x14ac:dyDescent="0.25">
      <c r="A12" s="9" t="s">
        <v>51</v>
      </c>
      <c r="B12" s="9" t="s">
        <v>50</v>
      </c>
      <c r="C12" s="5">
        <f>SUM(C13,C29)</f>
        <v>236.9</v>
      </c>
      <c r="D12" s="5">
        <f>SUM(D13,D29)</f>
        <v>137.81</v>
      </c>
      <c r="E12" s="5">
        <v>0</v>
      </c>
      <c r="F12" s="5">
        <v>0</v>
      </c>
      <c r="G12" s="5">
        <f t="shared" si="0"/>
        <v>374.71000000000004</v>
      </c>
      <c r="H12" s="5">
        <v>0</v>
      </c>
      <c r="I12" s="5">
        <v>0</v>
      </c>
    </row>
    <row r="13" spans="1:9" x14ac:dyDescent="0.25">
      <c r="A13" s="8" t="s">
        <v>49</v>
      </c>
      <c r="B13" s="8" t="s">
        <v>30</v>
      </c>
      <c r="C13" s="7">
        <f>SUM(C14:C20,C25:C28)</f>
        <v>21</v>
      </c>
      <c r="D13" s="7">
        <f>SUM(D14:D20,D25:D28)</f>
        <v>0</v>
      </c>
      <c r="E13" s="7">
        <v>0</v>
      </c>
      <c r="F13" s="7">
        <v>0</v>
      </c>
      <c r="G13" s="7">
        <f t="shared" si="0"/>
        <v>21</v>
      </c>
      <c r="H13" s="7">
        <v>0</v>
      </c>
      <c r="I13" s="7">
        <v>0</v>
      </c>
    </row>
    <row r="14" spans="1:9" x14ac:dyDescent="0.25">
      <c r="A14" s="8" t="s">
        <v>1</v>
      </c>
      <c r="B14" s="8" t="s">
        <v>29</v>
      </c>
      <c r="C14" s="7">
        <v>0</v>
      </c>
      <c r="D14" s="7">
        <v>0</v>
      </c>
      <c r="E14" s="7">
        <v>0</v>
      </c>
      <c r="F14" s="7">
        <v>0</v>
      </c>
      <c r="G14" s="7">
        <f t="shared" si="0"/>
        <v>0</v>
      </c>
      <c r="H14" s="7">
        <v>0</v>
      </c>
      <c r="I14" s="7">
        <v>0</v>
      </c>
    </row>
    <row r="15" spans="1:9" ht="24" x14ac:dyDescent="0.25">
      <c r="A15" s="8" t="s">
        <v>1</v>
      </c>
      <c r="B15" s="8" t="s">
        <v>28</v>
      </c>
      <c r="C15" s="7">
        <v>0</v>
      </c>
      <c r="D15" s="7">
        <v>0</v>
      </c>
      <c r="E15" s="7">
        <v>0</v>
      </c>
      <c r="F15" s="7">
        <v>0</v>
      </c>
      <c r="G15" s="7">
        <f t="shared" si="0"/>
        <v>0</v>
      </c>
      <c r="H15" s="7">
        <v>0</v>
      </c>
      <c r="I15" s="7">
        <v>0</v>
      </c>
    </row>
    <row r="16" spans="1:9" x14ac:dyDescent="0.25">
      <c r="A16" s="8" t="s">
        <v>1</v>
      </c>
      <c r="B16" s="8" t="s">
        <v>27</v>
      </c>
      <c r="C16" s="7">
        <v>0</v>
      </c>
      <c r="D16" s="7">
        <v>0</v>
      </c>
      <c r="E16" s="7">
        <v>0</v>
      </c>
      <c r="F16" s="7">
        <v>0</v>
      </c>
      <c r="G16" s="7">
        <f t="shared" si="0"/>
        <v>0</v>
      </c>
      <c r="H16" s="7">
        <v>0</v>
      </c>
      <c r="I16" s="7">
        <v>0</v>
      </c>
    </row>
    <row r="17" spans="1:9" x14ac:dyDescent="0.25">
      <c r="A17" s="8" t="s">
        <v>1</v>
      </c>
      <c r="B17" s="8" t="s">
        <v>26</v>
      </c>
      <c r="C17" s="7">
        <v>0</v>
      </c>
      <c r="D17" s="7">
        <v>0</v>
      </c>
      <c r="E17" s="7">
        <v>0</v>
      </c>
      <c r="F17" s="7">
        <v>0</v>
      </c>
      <c r="G17" s="7">
        <f t="shared" si="0"/>
        <v>0</v>
      </c>
      <c r="H17" s="7">
        <v>0</v>
      </c>
      <c r="I17" s="7">
        <v>0</v>
      </c>
    </row>
    <row r="18" spans="1:9" ht="24" x14ac:dyDescent="0.25">
      <c r="A18" s="8" t="s">
        <v>1</v>
      </c>
      <c r="B18" s="8" t="s">
        <v>25</v>
      </c>
      <c r="C18" s="7">
        <v>0</v>
      </c>
      <c r="D18" s="7">
        <v>0</v>
      </c>
      <c r="E18" s="7">
        <v>0</v>
      </c>
      <c r="F18" s="7">
        <v>0</v>
      </c>
      <c r="G18" s="7">
        <f t="shared" si="0"/>
        <v>0</v>
      </c>
      <c r="H18" s="7">
        <v>0</v>
      </c>
      <c r="I18" s="7">
        <v>0</v>
      </c>
    </row>
    <row r="19" spans="1:9" x14ac:dyDescent="0.25">
      <c r="A19" s="8" t="s">
        <v>1</v>
      </c>
      <c r="B19" s="8" t="s">
        <v>24</v>
      </c>
      <c r="C19" s="7">
        <v>0</v>
      </c>
      <c r="D19" s="7">
        <v>0</v>
      </c>
      <c r="E19" s="7">
        <v>0</v>
      </c>
      <c r="F19" s="7">
        <v>0</v>
      </c>
      <c r="G19" s="7">
        <f t="shared" si="0"/>
        <v>0</v>
      </c>
      <c r="H19" s="7">
        <v>0</v>
      </c>
      <c r="I19" s="7">
        <v>0</v>
      </c>
    </row>
    <row r="20" spans="1:9" x14ac:dyDescent="0.25">
      <c r="A20" s="8" t="s">
        <v>1</v>
      </c>
      <c r="B20" s="8" t="s">
        <v>79</v>
      </c>
      <c r="C20" s="7">
        <f>SUM(C21:C24)</f>
        <v>21</v>
      </c>
      <c r="D20" s="7">
        <f>SUM(D21:D24)</f>
        <v>0</v>
      </c>
      <c r="E20" s="7">
        <v>0</v>
      </c>
      <c r="F20" s="7">
        <v>0</v>
      </c>
      <c r="G20" s="7">
        <f t="shared" si="0"/>
        <v>21</v>
      </c>
      <c r="H20" s="7">
        <v>0</v>
      </c>
      <c r="I20" s="7">
        <v>0</v>
      </c>
    </row>
    <row r="21" spans="1:9" x14ac:dyDescent="0.25">
      <c r="A21" s="8" t="s">
        <v>1</v>
      </c>
      <c r="B21" s="8" t="s">
        <v>22</v>
      </c>
      <c r="C21" s="7">
        <v>0</v>
      </c>
      <c r="D21" s="7">
        <v>0</v>
      </c>
      <c r="E21" s="7">
        <v>0</v>
      </c>
      <c r="F21" s="7">
        <v>0</v>
      </c>
      <c r="G21" s="7">
        <f t="shared" si="0"/>
        <v>0</v>
      </c>
      <c r="H21" s="7">
        <v>0</v>
      </c>
      <c r="I21" s="7">
        <v>0</v>
      </c>
    </row>
    <row r="22" spans="1:9" x14ac:dyDescent="0.25">
      <c r="A22" s="8" t="s">
        <v>1</v>
      </c>
      <c r="B22" s="8" t="s">
        <v>106</v>
      </c>
      <c r="C22" s="7">
        <v>21</v>
      </c>
      <c r="D22" s="7">
        <v>0</v>
      </c>
      <c r="E22" s="7">
        <v>0</v>
      </c>
      <c r="F22" s="7">
        <v>0</v>
      </c>
      <c r="G22" s="7">
        <f t="shared" si="0"/>
        <v>21</v>
      </c>
      <c r="H22" s="7">
        <v>0</v>
      </c>
      <c r="I22" s="7">
        <v>0</v>
      </c>
    </row>
    <row r="23" spans="1:9" x14ac:dyDescent="0.25">
      <c r="A23" s="8" t="s">
        <v>1</v>
      </c>
      <c r="B23" s="8" t="s">
        <v>20</v>
      </c>
      <c r="C23" s="7">
        <v>0</v>
      </c>
      <c r="D23" s="7">
        <v>0</v>
      </c>
      <c r="E23" s="7">
        <v>0</v>
      </c>
      <c r="F23" s="7">
        <v>0</v>
      </c>
      <c r="G23" s="7">
        <f t="shared" si="0"/>
        <v>0</v>
      </c>
      <c r="H23" s="7">
        <v>0</v>
      </c>
      <c r="I23" s="7">
        <v>0</v>
      </c>
    </row>
    <row r="24" spans="1:9" x14ac:dyDescent="0.25">
      <c r="A24" s="8" t="s">
        <v>1</v>
      </c>
      <c r="B24" s="8" t="s">
        <v>19</v>
      </c>
      <c r="C24" s="7">
        <v>0</v>
      </c>
      <c r="D24" s="7">
        <v>0</v>
      </c>
      <c r="E24" s="7">
        <v>0</v>
      </c>
      <c r="F24" s="7">
        <v>0</v>
      </c>
      <c r="G24" s="7">
        <f t="shared" si="0"/>
        <v>0</v>
      </c>
      <c r="H24" s="7">
        <v>0</v>
      </c>
      <c r="I24" s="7">
        <v>0</v>
      </c>
    </row>
    <row r="25" spans="1:9" x14ac:dyDescent="0.25">
      <c r="A25" s="8" t="s">
        <v>1</v>
      </c>
      <c r="B25" s="8" t="s">
        <v>89</v>
      </c>
      <c r="C25" s="7">
        <v>0</v>
      </c>
      <c r="D25" s="7">
        <v>0</v>
      </c>
      <c r="E25" s="7">
        <v>0</v>
      </c>
      <c r="F25" s="7">
        <v>0</v>
      </c>
      <c r="G25" s="7">
        <f t="shared" si="0"/>
        <v>0</v>
      </c>
      <c r="H25" s="7">
        <v>0</v>
      </c>
      <c r="I25" s="7">
        <v>0</v>
      </c>
    </row>
    <row r="26" spans="1:9" ht="24" x14ac:dyDescent="0.25">
      <c r="A26" s="8" t="s">
        <v>1</v>
      </c>
      <c r="B26" s="8" t="s">
        <v>17</v>
      </c>
      <c r="C26" s="7">
        <v>0</v>
      </c>
      <c r="D26" s="7">
        <v>0</v>
      </c>
      <c r="E26" s="7">
        <v>0</v>
      </c>
      <c r="F26" s="7">
        <v>0</v>
      </c>
      <c r="G26" s="7">
        <f t="shared" si="0"/>
        <v>0</v>
      </c>
      <c r="H26" s="7">
        <v>0</v>
      </c>
      <c r="I26" s="7">
        <v>0</v>
      </c>
    </row>
    <row r="27" spans="1:9" x14ac:dyDescent="0.25">
      <c r="A27" s="8" t="s">
        <v>1</v>
      </c>
      <c r="B27" s="8" t="s">
        <v>16</v>
      </c>
      <c r="C27" s="7">
        <v>0</v>
      </c>
      <c r="D27" s="7">
        <v>0</v>
      </c>
      <c r="E27" s="7">
        <v>0</v>
      </c>
      <c r="F27" s="7">
        <v>0</v>
      </c>
      <c r="G27" s="7">
        <f t="shared" si="0"/>
        <v>0</v>
      </c>
      <c r="H27" s="7">
        <v>0</v>
      </c>
      <c r="I27" s="7">
        <v>0</v>
      </c>
    </row>
    <row r="28" spans="1:9" x14ac:dyDescent="0.25">
      <c r="A28" s="8" t="s">
        <v>1</v>
      </c>
      <c r="B28" s="8" t="s">
        <v>15</v>
      </c>
      <c r="C28" s="7">
        <v>0</v>
      </c>
      <c r="D28" s="7">
        <v>0</v>
      </c>
      <c r="E28" s="7">
        <v>0</v>
      </c>
      <c r="F28" s="7">
        <v>0</v>
      </c>
      <c r="G28" s="7">
        <f t="shared" si="0"/>
        <v>0</v>
      </c>
      <c r="H28" s="7">
        <v>0</v>
      </c>
      <c r="I28" s="7">
        <v>0</v>
      </c>
    </row>
    <row r="29" spans="1:9" x14ac:dyDescent="0.25">
      <c r="A29" s="8" t="s">
        <v>48</v>
      </c>
      <c r="B29" s="8" t="s">
        <v>13</v>
      </c>
      <c r="C29" s="7">
        <f>SUM(C30:C31)</f>
        <v>215.9</v>
      </c>
      <c r="D29" s="7">
        <f>SUM(D30:D31)</f>
        <v>137.81</v>
      </c>
      <c r="E29" s="7">
        <v>0</v>
      </c>
      <c r="F29" s="7">
        <v>0</v>
      </c>
      <c r="G29" s="7">
        <f t="shared" si="0"/>
        <v>353.71000000000004</v>
      </c>
      <c r="H29" s="7">
        <v>0</v>
      </c>
      <c r="I29" s="7">
        <v>0</v>
      </c>
    </row>
    <row r="30" spans="1:9" x14ac:dyDescent="0.25">
      <c r="A30" s="8" t="s">
        <v>1</v>
      </c>
      <c r="B30" s="8" t="s">
        <v>12</v>
      </c>
      <c r="C30" s="7">
        <v>0</v>
      </c>
      <c r="D30" s="7">
        <v>0</v>
      </c>
      <c r="E30" s="7">
        <v>0</v>
      </c>
      <c r="F30" s="7">
        <v>0</v>
      </c>
      <c r="G30" s="7">
        <f t="shared" si="0"/>
        <v>0</v>
      </c>
      <c r="H30" s="7">
        <v>0</v>
      </c>
      <c r="I30" s="7">
        <v>0</v>
      </c>
    </row>
    <row r="31" spans="1:9" x14ac:dyDescent="0.25">
      <c r="A31" s="8" t="s">
        <v>1</v>
      </c>
      <c r="B31" s="8" t="s">
        <v>11</v>
      </c>
      <c r="C31" s="7">
        <v>215.9</v>
      </c>
      <c r="D31" s="7">
        <v>137.81</v>
      </c>
      <c r="E31" s="7">
        <v>0</v>
      </c>
      <c r="F31" s="7">
        <v>0</v>
      </c>
      <c r="G31" s="7">
        <f t="shared" si="0"/>
        <v>353.71000000000004</v>
      </c>
      <c r="H31" s="7">
        <v>0</v>
      </c>
      <c r="I31" s="7">
        <v>0</v>
      </c>
    </row>
    <row r="32" spans="1:9" x14ac:dyDescent="0.25">
      <c r="A32" s="9" t="s">
        <v>47</v>
      </c>
      <c r="B32" s="9" t="s">
        <v>46</v>
      </c>
      <c r="C32" s="5">
        <v>0</v>
      </c>
      <c r="D32" s="5">
        <v>0</v>
      </c>
      <c r="E32" s="5">
        <v>0</v>
      </c>
      <c r="F32" s="5">
        <v>0</v>
      </c>
      <c r="G32" s="5">
        <f t="shared" si="0"/>
        <v>0</v>
      </c>
      <c r="H32" s="5">
        <v>0</v>
      </c>
      <c r="I32" s="5">
        <v>0</v>
      </c>
    </row>
    <row r="33" spans="1:9" x14ac:dyDescent="0.25">
      <c r="A33" s="9" t="s">
        <v>45</v>
      </c>
      <c r="B33" s="9" t="s">
        <v>44</v>
      </c>
      <c r="C33" s="5">
        <f>SUM(C34:C38)</f>
        <v>5909.9400000000005</v>
      </c>
      <c r="D33" s="5">
        <f>SUM(D34:D38)</f>
        <v>3944.6499999999996</v>
      </c>
      <c r="E33" s="5">
        <v>0</v>
      </c>
      <c r="F33" s="5">
        <v>0</v>
      </c>
      <c r="G33" s="5">
        <f t="shared" si="0"/>
        <v>9854.59</v>
      </c>
      <c r="H33" s="5">
        <v>0</v>
      </c>
      <c r="I33" s="5">
        <v>0</v>
      </c>
    </row>
    <row r="34" spans="1:9" x14ac:dyDescent="0.25">
      <c r="A34" s="8" t="s">
        <v>43</v>
      </c>
      <c r="B34" s="8" t="s">
        <v>42</v>
      </c>
      <c r="C34" s="7">
        <v>1406.27</v>
      </c>
      <c r="D34" s="7">
        <v>1891.58</v>
      </c>
      <c r="E34" s="7">
        <v>0</v>
      </c>
      <c r="F34" s="7">
        <v>0</v>
      </c>
      <c r="G34" s="7">
        <f t="shared" si="0"/>
        <v>3297.85</v>
      </c>
      <c r="H34" s="7">
        <v>0</v>
      </c>
      <c r="I34" s="7">
        <v>0</v>
      </c>
    </row>
    <row r="35" spans="1:9" x14ac:dyDescent="0.25">
      <c r="A35" s="8" t="s">
        <v>41</v>
      </c>
      <c r="B35" s="8" t="s">
        <v>40</v>
      </c>
      <c r="C35" s="7">
        <v>8.0399999999999991</v>
      </c>
      <c r="D35" s="7">
        <v>0</v>
      </c>
      <c r="E35" s="7">
        <v>0</v>
      </c>
      <c r="F35" s="7">
        <v>0</v>
      </c>
      <c r="G35" s="7">
        <f t="shared" si="0"/>
        <v>8.0399999999999991</v>
      </c>
      <c r="H35" s="7">
        <v>0</v>
      </c>
      <c r="I35" s="7">
        <v>0</v>
      </c>
    </row>
    <row r="36" spans="1:9" ht="24" x14ac:dyDescent="0.25">
      <c r="A36" s="8" t="s">
        <v>39</v>
      </c>
      <c r="B36" s="8" t="s">
        <v>38</v>
      </c>
      <c r="C36" s="7">
        <v>0</v>
      </c>
      <c r="D36" s="7">
        <v>0</v>
      </c>
      <c r="E36" s="7">
        <v>0</v>
      </c>
      <c r="F36" s="7">
        <v>0</v>
      </c>
      <c r="G36" s="7">
        <f t="shared" si="0"/>
        <v>0</v>
      </c>
      <c r="H36" s="7">
        <v>0</v>
      </c>
      <c r="I36" s="7">
        <v>0</v>
      </c>
    </row>
    <row r="37" spans="1:9" ht="24" x14ac:dyDescent="0.25">
      <c r="A37" s="8" t="s">
        <v>37</v>
      </c>
      <c r="B37" s="8" t="s">
        <v>36</v>
      </c>
      <c r="C37" s="7">
        <v>0</v>
      </c>
      <c r="D37" s="7">
        <v>0</v>
      </c>
      <c r="E37" s="7">
        <v>0</v>
      </c>
      <c r="F37" s="7">
        <v>0</v>
      </c>
      <c r="G37" s="7">
        <f t="shared" si="0"/>
        <v>0</v>
      </c>
      <c r="H37" s="7">
        <v>0</v>
      </c>
      <c r="I37" s="7">
        <v>0</v>
      </c>
    </row>
    <row r="38" spans="1:9" x14ac:dyDescent="0.25">
      <c r="A38" s="8" t="s">
        <v>35</v>
      </c>
      <c r="B38" s="8" t="s">
        <v>34</v>
      </c>
      <c r="C38" s="7">
        <v>4495.63</v>
      </c>
      <c r="D38" s="7">
        <v>2053.0699999999997</v>
      </c>
      <c r="E38" s="7">
        <v>0</v>
      </c>
      <c r="F38" s="7">
        <v>0</v>
      </c>
      <c r="G38" s="7">
        <f t="shared" si="0"/>
        <v>6548.7</v>
      </c>
      <c r="H38" s="7">
        <v>0</v>
      </c>
      <c r="I38" s="7">
        <v>0</v>
      </c>
    </row>
    <row r="39" spans="1:9" x14ac:dyDescent="0.25">
      <c r="A39" s="9" t="s">
        <v>33</v>
      </c>
      <c r="B39" s="9" t="s">
        <v>32</v>
      </c>
      <c r="C39" s="5">
        <f>SUM(C40,C56)</f>
        <v>0</v>
      </c>
      <c r="D39" s="5">
        <f>SUM(D40,D56)</f>
        <v>0</v>
      </c>
      <c r="E39" s="5">
        <v>0</v>
      </c>
      <c r="F39" s="5">
        <v>0</v>
      </c>
      <c r="G39" s="5">
        <f t="shared" si="0"/>
        <v>0</v>
      </c>
      <c r="H39" s="5">
        <v>0</v>
      </c>
      <c r="I39" s="5">
        <v>0</v>
      </c>
    </row>
    <row r="40" spans="1:9" x14ac:dyDescent="0.25">
      <c r="A40" s="8" t="s">
        <v>31</v>
      </c>
      <c r="B40" s="8" t="s">
        <v>30</v>
      </c>
      <c r="C40" s="7">
        <f>SUM(C41:C47,C52:C55)</f>
        <v>0</v>
      </c>
      <c r="D40" s="7">
        <f>SUM(D41:D47,D52:D55)</f>
        <v>0</v>
      </c>
      <c r="E40" s="7">
        <v>0</v>
      </c>
      <c r="F40" s="7">
        <v>0</v>
      </c>
      <c r="G40" s="7">
        <f t="shared" si="0"/>
        <v>0</v>
      </c>
      <c r="H40" s="7">
        <v>0</v>
      </c>
      <c r="I40" s="7">
        <v>0</v>
      </c>
    </row>
    <row r="41" spans="1:9" x14ac:dyDescent="0.25">
      <c r="A41" s="8" t="s">
        <v>1</v>
      </c>
      <c r="B41" s="8" t="s">
        <v>29</v>
      </c>
      <c r="C41" s="7">
        <v>0</v>
      </c>
      <c r="D41" s="7">
        <v>0</v>
      </c>
      <c r="E41" s="7">
        <v>0</v>
      </c>
      <c r="F41" s="7">
        <v>0</v>
      </c>
      <c r="G41" s="7">
        <f t="shared" si="0"/>
        <v>0</v>
      </c>
      <c r="H41" s="7">
        <v>0</v>
      </c>
      <c r="I41" s="7">
        <v>0</v>
      </c>
    </row>
    <row r="42" spans="1:9" ht="24" x14ac:dyDescent="0.25">
      <c r="A42" s="8" t="s">
        <v>1</v>
      </c>
      <c r="B42" s="8" t="s">
        <v>28</v>
      </c>
      <c r="C42" s="7">
        <v>0</v>
      </c>
      <c r="D42" s="7">
        <v>0</v>
      </c>
      <c r="E42" s="7">
        <v>0</v>
      </c>
      <c r="F42" s="7">
        <v>0</v>
      </c>
      <c r="G42" s="7">
        <f t="shared" si="0"/>
        <v>0</v>
      </c>
      <c r="H42" s="7">
        <v>0</v>
      </c>
      <c r="I42" s="7">
        <v>0</v>
      </c>
    </row>
    <row r="43" spans="1:9" x14ac:dyDescent="0.25">
      <c r="A43" s="8" t="s">
        <v>1</v>
      </c>
      <c r="B43" s="8" t="s">
        <v>27</v>
      </c>
      <c r="C43" s="7">
        <v>0</v>
      </c>
      <c r="D43" s="7">
        <v>0</v>
      </c>
      <c r="E43" s="7">
        <v>0</v>
      </c>
      <c r="F43" s="7">
        <v>0</v>
      </c>
      <c r="G43" s="7">
        <f t="shared" si="0"/>
        <v>0</v>
      </c>
      <c r="H43" s="7">
        <v>0</v>
      </c>
      <c r="I43" s="7">
        <v>0</v>
      </c>
    </row>
    <row r="44" spans="1:9" x14ac:dyDescent="0.25">
      <c r="A44" s="8" t="s">
        <v>1</v>
      </c>
      <c r="B44" s="8" t="s">
        <v>26</v>
      </c>
      <c r="C44" s="7">
        <v>0</v>
      </c>
      <c r="D44" s="7">
        <v>0</v>
      </c>
      <c r="E44" s="7">
        <v>0</v>
      </c>
      <c r="F44" s="7">
        <v>0</v>
      </c>
      <c r="G44" s="7">
        <f t="shared" si="0"/>
        <v>0</v>
      </c>
      <c r="H44" s="7">
        <v>0</v>
      </c>
      <c r="I44" s="7">
        <v>0</v>
      </c>
    </row>
    <row r="45" spans="1:9" ht="24" x14ac:dyDescent="0.25">
      <c r="A45" s="8" t="s">
        <v>1</v>
      </c>
      <c r="B45" s="8" t="s">
        <v>25</v>
      </c>
      <c r="C45" s="7">
        <v>0</v>
      </c>
      <c r="D45" s="7">
        <v>0</v>
      </c>
      <c r="E45" s="7">
        <v>0</v>
      </c>
      <c r="F45" s="7">
        <v>0</v>
      </c>
      <c r="G45" s="7">
        <f t="shared" si="0"/>
        <v>0</v>
      </c>
      <c r="H45" s="7">
        <v>0</v>
      </c>
      <c r="I45" s="7">
        <v>0</v>
      </c>
    </row>
    <row r="46" spans="1:9" x14ac:dyDescent="0.25">
      <c r="A46" s="8" t="s">
        <v>1</v>
      </c>
      <c r="B46" s="8" t="s">
        <v>24</v>
      </c>
      <c r="C46" s="7">
        <v>0</v>
      </c>
      <c r="D46" s="7">
        <v>0</v>
      </c>
      <c r="E46" s="7">
        <v>0</v>
      </c>
      <c r="F46" s="7">
        <v>0</v>
      </c>
      <c r="G46" s="7">
        <f t="shared" si="0"/>
        <v>0</v>
      </c>
      <c r="H46" s="7">
        <v>0</v>
      </c>
      <c r="I46" s="7">
        <v>0</v>
      </c>
    </row>
    <row r="47" spans="1:9" x14ac:dyDescent="0.25">
      <c r="A47" s="8" t="s">
        <v>1</v>
      </c>
      <c r="B47" s="8" t="s">
        <v>141</v>
      </c>
      <c r="C47" s="7">
        <f>SUM(C48:C51)</f>
        <v>0</v>
      </c>
      <c r="D47" s="7">
        <f>SUM(D48:D51)</f>
        <v>0</v>
      </c>
      <c r="E47" s="7">
        <v>0</v>
      </c>
      <c r="F47" s="7">
        <v>0</v>
      </c>
      <c r="G47" s="7">
        <f t="shared" si="0"/>
        <v>0</v>
      </c>
      <c r="H47" s="7">
        <v>0</v>
      </c>
      <c r="I47" s="7">
        <v>0</v>
      </c>
    </row>
    <row r="48" spans="1:9" x14ac:dyDescent="0.25">
      <c r="A48" s="8" t="s">
        <v>1</v>
      </c>
      <c r="B48" s="8" t="s">
        <v>22</v>
      </c>
      <c r="C48" s="7">
        <v>0</v>
      </c>
      <c r="D48" s="7">
        <v>0</v>
      </c>
      <c r="E48" s="7">
        <v>0</v>
      </c>
      <c r="F48" s="7">
        <v>0</v>
      </c>
      <c r="G48" s="7">
        <f t="shared" si="0"/>
        <v>0</v>
      </c>
      <c r="H48" s="7">
        <v>0</v>
      </c>
      <c r="I48" s="7">
        <v>0</v>
      </c>
    </row>
    <row r="49" spans="1:9" x14ac:dyDescent="0.25">
      <c r="A49" s="8" t="s">
        <v>1</v>
      </c>
      <c r="B49" s="8" t="s">
        <v>106</v>
      </c>
      <c r="C49" s="7">
        <v>0</v>
      </c>
      <c r="D49" s="7">
        <v>0</v>
      </c>
      <c r="E49" s="7">
        <v>0</v>
      </c>
      <c r="F49" s="7">
        <v>0</v>
      </c>
      <c r="G49" s="7">
        <f t="shared" si="0"/>
        <v>0</v>
      </c>
      <c r="H49" s="7">
        <v>0</v>
      </c>
      <c r="I49" s="7">
        <v>0</v>
      </c>
    </row>
    <row r="50" spans="1:9" x14ac:dyDescent="0.25">
      <c r="A50" s="8" t="s">
        <v>1</v>
      </c>
      <c r="B50" s="8" t="s">
        <v>20</v>
      </c>
      <c r="C50" s="7">
        <v>0</v>
      </c>
      <c r="D50" s="7">
        <v>0</v>
      </c>
      <c r="E50" s="7">
        <v>0</v>
      </c>
      <c r="F50" s="7">
        <v>0</v>
      </c>
      <c r="G50" s="7">
        <f t="shared" si="0"/>
        <v>0</v>
      </c>
      <c r="H50" s="7">
        <v>0</v>
      </c>
      <c r="I50" s="7">
        <v>0</v>
      </c>
    </row>
    <row r="51" spans="1:9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v>0</v>
      </c>
      <c r="F51" s="7">
        <v>0</v>
      </c>
      <c r="G51" s="7">
        <f t="shared" si="0"/>
        <v>0</v>
      </c>
      <c r="H51" s="7">
        <v>0</v>
      </c>
      <c r="I51" s="7">
        <v>0</v>
      </c>
    </row>
    <row r="52" spans="1:9" x14ac:dyDescent="0.25">
      <c r="A52" s="8" t="s">
        <v>1</v>
      </c>
      <c r="B52" s="8" t="s">
        <v>89</v>
      </c>
      <c r="C52" s="7">
        <v>0</v>
      </c>
      <c r="D52" s="7">
        <v>0</v>
      </c>
      <c r="E52" s="7">
        <v>0</v>
      </c>
      <c r="F52" s="7">
        <v>0</v>
      </c>
      <c r="G52" s="7">
        <f t="shared" si="0"/>
        <v>0</v>
      </c>
      <c r="H52" s="7">
        <v>0</v>
      </c>
      <c r="I52" s="7">
        <v>0</v>
      </c>
    </row>
    <row r="53" spans="1:9" ht="24" x14ac:dyDescent="0.25">
      <c r="A53" s="8" t="s">
        <v>1</v>
      </c>
      <c r="B53" s="8" t="s">
        <v>17</v>
      </c>
      <c r="C53" s="7">
        <v>0</v>
      </c>
      <c r="D53" s="7">
        <v>0</v>
      </c>
      <c r="E53" s="7">
        <v>0</v>
      </c>
      <c r="F53" s="7">
        <v>0</v>
      </c>
      <c r="G53" s="7">
        <f t="shared" si="0"/>
        <v>0</v>
      </c>
      <c r="H53" s="7">
        <v>0</v>
      </c>
      <c r="I53" s="7">
        <v>0</v>
      </c>
    </row>
    <row r="54" spans="1:9" x14ac:dyDescent="0.25">
      <c r="A54" s="8" t="s">
        <v>1</v>
      </c>
      <c r="B54" s="8" t="s">
        <v>16</v>
      </c>
      <c r="C54" s="7">
        <v>0</v>
      </c>
      <c r="D54" s="7">
        <v>0</v>
      </c>
      <c r="E54" s="7">
        <v>0</v>
      </c>
      <c r="F54" s="7">
        <v>0</v>
      </c>
      <c r="G54" s="7">
        <f t="shared" si="0"/>
        <v>0</v>
      </c>
      <c r="H54" s="7">
        <v>0</v>
      </c>
      <c r="I54" s="7">
        <v>0</v>
      </c>
    </row>
    <row r="55" spans="1:9" x14ac:dyDescent="0.25">
      <c r="A55" s="8" t="s">
        <v>1</v>
      </c>
      <c r="B55" s="8" t="s">
        <v>15</v>
      </c>
      <c r="C55" s="7">
        <v>0</v>
      </c>
      <c r="D55" s="7">
        <v>0</v>
      </c>
      <c r="E55" s="7">
        <v>0</v>
      </c>
      <c r="F55" s="7">
        <v>0</v>
      </c>
      <c r="G55" s="7">
        <f t="shared" si="0"/>
        <v>0</v>
      </c>
      <c r="H55" s="7">
        <v>0</v>
      </c>
      <c r="I55" s="7">
        <v>0</v>
      </c>
    </row>
    <row r="56" spans="1:9" x14ac:dyDescent="0.25">
      <c r="A56" s="8" t="s">
        <v>14</v>
      </c>
      <c r="B56" s="8" t="s">
        <v>13</v>
      </c>
      <c r="C56" s="7">
        <f>SUM(C57:C58)</f>
        <v>0</v>
      </c>
      <c r="D56" s="7">
        <f>SUM(D57:D58)</f>
        <v>0</v>
      </c>
      <c r="E56" s="7">
        <v>0</v>
      </c>
      <c r="F56" s="7">
        <v>0</v>
      </c>
      <c r="G56" s="7">
        <f t="shared" si="0"/>
        <v>0</v>
      </c>
      <c r="H56" s="7">
        <v>0</v>
      </c>
      <c r="I56" s="7">
        <v>0</v>
      </c>
    </row>
    <row r="57" spans="1:9" x14ac:dyDescent="0.25">
      <c r="A57" s="8" t="s">
        <v>1</v>
      </c>
      <c r="B57" s="8" t="s">
        <v>12</v>
      </c>
      <c r="C57" s="7">
        <v>0</v>
      </c>
      <c r="D57" s="7">
        <v>0</v>
      </c>
      <c r="E57" s="7">
        <v>0</v>
      </c>
      <c r="F57" s="7">
        <v>0</v>
      </c>
      <c r="G57" s="7">
        <f t="shared" si="0"/>
        <v>0</v>
      </c>
      <c r="H57" s="7">
        <v>0</v>
      </c>
      <c r="I57" s="7">
        <v>0</v>
      </c>
    </row>
    <row r="58" spans="1:9" x14ac:dyDescent="0.25">
      <c r="A58" s="8" t="s">
        <v>1</v>
      </c>
      <c r="B58" s="8" t="s">
        <v>11</v>
      </c>
      <c r="C58" s="7">
        <v>0</v>
      </c>
      <c r="D58" s="7">
        <v>0</v>
      </c>
      <c r="E58" s="7">
        <v>0</v>
      </c>
      <c r="F58" s="7">
        <v>0</v>
      </c>
      <c r="G58" s="7">
        <f t="shared" si="0"/>
        <v>0</v>
      </c>
      <c r="H58" s="7">
        <v>0</v>
      </c>
      <c r="I58" s="7">
        <v>0</v>
      </c>
    </row>
    <row r="59" spans="1:9" x14ac:dyDescent="0.25">
      <c r="A59" s="11" t="s">
        <v>1</v>
      </c>
      <c r="B59" s="10" t="s">
        <v>10</v>
      </c>
      <c r="C59" s="2">
        <f>SUM(C39,C33,C32,C12,C9,C8,C6)</f>
        <v>26629.089999999997</v>
      </c>
      <c r="D59" s="2">
        <f>SUM(D39,D33,D32,D12,D9,D8,D6)</f>
        <v>6843.94</v>
      </c>
      <c r="E59" s="2">
        <v>0</v>
      </c>
      <c r="F59" s="2">
        <v>0</v>
      </c>
      <c r="G59" s="2">
        <f t="shared" si="0"/>
        <v>33473.03</v>
      </c>
      <c r="H59" s="2">
        <v>0</v>
      </c>
      <c r="I59" s="2">
        <v>0</v>
      </c>
    </row>
    <row r="60" spans="1:9" x14ac:dyDescent="0.25">
      <c r="A60" s="9" t="s">
        <v>9</v>
      </c>
      <c r="B60" s="9" t="s">
        <v>8</v>
      </c>
      <c r="C60" s="5">
        <f>SUM(C61:C62)</f>
        <v>0</v>
      </c>
      <c r="D60" s="5">
        <f>SUM(D61:D62)</f>
        <v>0</v>
      </c>
      <c r="E60" s="5">
        <v>0</v>
      </c>
      <c r="F60" s="5">
        <v>0</v>
      </c>
      <c r="G60" s="5">
        <f t="shared" si="0"/>
        <v>0</v>
      </c>
      <c r="H60" s="5">
        <v>0</v>
      </c>
      <c r="I60" s="5">
        <v>0</v>
      </c>
    </row>
    <row r="61" spans="1:9" x14ac:dyDescent="0.25">
      <c r="A61" s="8" t="s">
        <v>7</v>
      </c>
      <c r="B61" s="8" t="s">
        <v>6</v>
      </c>
      <c r="C61" s="7">
        <v>0</v>
      </c>
      <c r="D61" s="7">
        <v>0</v>
      </c>
      <c r="E61" s="7">
        <v>0</v>
      </c>
      <c r="F61" s="7">
        <v>0</v>
      </c>
      <c r="G61" s="7">
        <f t="shared" si="0"/>
        <v>0</v>
      </c>
      <c r="H61" s="7">
        <v>0</v>
      </c>
      <c r="I61" s="7">
        <v>0</v>
      </c>
    </row>
    <row r="62" spans="1:9" x14ac:dyDescent="0.25">
      <c r="A62" s="8" t="s">
        <v>5</v>
      </c>
      <c r="B62" s="8" t="s">
        <v>4</v>
      </c>
      <c r="C62" s="7">
        <v>0</v>
      </c>
      <c r="D62" s="7">
        <v>0</v>
      </c>
      <c r="E62" s="7">
        <v>0</v>
      </c>
      <c r="F62" s="7">
        <v>0</v>
      </c>
      <c r="G62" s="7">
        <f t="shared" si="0"/>
        <v>0</v>
      </c>
      <c r="H62" s="7">
        <v>0</v>
      </c>
      <c r="I62" s="7">
        <v>0</v>
      </c>
    </row>
    <row r="63" spans="1:9" x14ac:dyDescent="0.25">
      <c r="A63" s="6" t="s">
        <v>3</v>
      </c>
      <c r="B63" s="6" t="s">
        <v>2</v>
      </c>
      <c r="C63" s="5">
        <v>0</v>
      </c>
      <c r="D63" s="5">
        <v>0</v>
      </c>
      <c r="E63" s="5">
        <v>0</v>
      </c>
      <c r="F63" s="5">
        <v>0</v>
      </c>
      <c r="G63" s="5">
        <f t="shared" si="0"/>
        <v>0</v>
      </c>
      <c r="H63" s="5">
        <v>0</v>
      </c>
      <c r="I63" s="5">
        <v>0</v>
      </c>
    </row>
    <row r="64" spans="1:9" x14ac:dyDescent="0.25">
      <c r="A64" s="4" t="s">
        <v>1</v>
      </c>
      <c r="B64" s="3" t="s">
        <v>0</v>
      </c>
      <c r="C64" s="2">
        <f>SUM(C59,C60,C63)</f>
        <v>26629.089999999997</v>
      </c>
      <c r="D64" s="2">
        <f>SUM(D59,D60,D63)</f>
        <v>6843.94</v>
      </c>
      <c r="E64" s="2">
        <v>0</v>
      </c>
      <c r="F64" s="2">
        <v>0</v>
      </c>
      <c r="G64" s="2">
        <f t="shared" si="0"/>
        <v>33473.03</v>
      </c>
      <c r="H64" s="2">
        <v>0</v>
      </c>
      <c r="I64" s="2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1D1A-ABA0-4BE6-99F3-AAFCFFB6DD5E}">
  <dimension ref="A1:I69"/>
  <sheetViews>
    <sheetView topLeftCell="A36" workbookViewId="0">
      <selection activeCell="C59" sqref="C59"/>
    </sheetView>
  </sheetViews>
  <sheetFormatPr baseColWidth="10" defaultColWidth="8.85546875" defaultRowHeight="15" x14ac:dyDescent="0.25"/>
  <cols>
    <col min="1" max="1" width="11.5703125" style="1" customWidth="1"/>
    <col min="2" max="2" width="57.7109375" style="1" customWidth="1"/>
    <col min="3" max="9" width="21.140625" style="1" customWidth="1"/>
    <col min="10" max="16384" width="8.85546875" style="1"/>
  </cols>
  <sheetData>
    <row r="1" spans="1:9" s="15" customFormat="1" ht="39.75" customHeight="1" thickBot="1" x14ac:dyDescent="0.3">
      <c r="A1" s="23" t="s">
        <v>142</v>
      </c>
      <c r="B1" s="22"/>
      <c r="C1" s="22"/>
      <c r="D1" s="22"/>
      <c r="E1" s="22"/>
      <c r="F1" s="22"/>
      <c r="G1" s="22"/>
      <c r="H1" s="22"/>
      <c r="I1" s="21"/>
    </row>
    <row r="2" spans="1:9" s="15" customFormat="1" ht="19.5" customHeight="1" thickBot="1" x14ac:dyDescent="0.3">
      <c r="A2" s="20"/>
      <c r="B2" s="19"/>
      <c r="C2" s="19"/>
      <c r="D2" s="19"/>
      <c r="E2" s="19"/>
      <c r="F2" s="19"/>
      <c r="G2" s="19"/>
      <c r="H2" s="19"/>
      <c r="I2" s="18"/>
    </row>
    <row r="3" spans="1:9" s="15" customFormat="1" ht="19.5" customHeight="1" thickBot="1" x14ac:dyDescent="0.3">
      <c r="A3" s="17"/>
      <c r="B3" s="16"/>
      <c r="C3" s="16"/>
      <c r="D3" s="16"/>
      <c r="E3" s="16"/>
      <c r="F3" s="16"/>
      <c r="G3" s="16"/>
      <c r="H3" s="16"/>
      <c r="I3" s="16"/>
    </row>
    <row r="4" spans="1:9" ht="19.5" customHeight="1" thickBot="1" x14ac:dyDescent="0.3">
      <c r="A4" s="14" t="s">
        <v>69</v>
      </c>
      <c r="B4" s="14"/>
      <c r="C4" s="14"/>
      <c r="D4" s="14"/>
      <c r="E4" s="14"/>
      <c r="F4" s="14"/>
      <c r="G4" s="14"/>
      <c r="H4" s="14"/>
      <c r="I4" s="14"/>
    </row>
    <row r="5" spans="1:9" ht="34.5" thickBot="1" x14ac:dyDescent="0.3">
      <c r="A5" s="13" t="s">
        <v>68</v>
      </c>
      <c r="B5" s="13" t="s">
        <v>68</v>
      </c>
      <c r="C5" s="13" t="s">
        <v>143</v>
      </c>
      <c r="D5" s="13" t="s">
        <v>144</v>
      </c>
      <c r="E5" s="13" t="s">
        <v>145</v>
      </c>
      <c r="F5" s="13" t="s">
        <v>146</v>
      </c>
      <c r="G5" s="13" t="s">
        <v>147</v>
      </c>
      <c r="H5" s="13" t="s">
        <v>148</v>
      </c>
      <c r="I5" s="13" t="s">
        <v>149</v>
      </c>
    </row>
    <row r="6" spans="1:9" x14ac:dyDescent="0.25">
      <c r="A6" s="9" t="s">
        <v>57</v>
      </c>
      <c r="B6" s="9" t="s">
        <v>93</v>
      </c>
      <c r="C6" s="5">
        <f>SUM(C7:C9)</f>
        <v>4709.18</v>
      </c>
      <c r="D6" s="5">
        <f>SUM(D7:D9)</f>
        <v>618.16999999999996</v>
      </c>
      <c r="E6" s="5">
        <v>0</v>
      </c>
      <c r="F6" s="5">
        <v>0</v>
      </c>
      <c r="G6" s="5">
        <f>SUM(C6,D6)</f>
        <v>5327.35</v>
      </c>
      <c r="H6" s="5">
        <v>0</v>
      </c>
      <c r="I6" s="5">
        <v>0</v>
      </c>
    </row>
    <row r="7" spans="1:9" x14ac:dyDescent="0.25">
      <c r="A7" s="8" t="s">
        <v>55</v>
      </c>
      <c r="B7" s="8" t="s">
        <v>94</v>
      </c>
      <c r="C7" s="7">
        <v>4373.37</v>
      </c>
      <c r="D7" s="7">
        <v>0</v>
      </c>
      <c r="E7" s="7">
        <v>0</v>
      </c>
      <c r="F7" s="7">
        <v>0</v>
      </c>
      <c r="G7" s="7">
        <f>SUM(C7:D7)</f>
        <v>4373.37</v>
      </c>
      <c r="H7" s="7">
        <v>0</v>
      </c>
      <c r="I7" s="7">
        <v>0</v>
      </c>
    </row>
    <row r="8" spans="1:9" x14ac:dyDescent="0.25">
      <c r="A8" s="8" t="s">
        <v>95</v>
      </c>
      <c r="B8" s="8" t="s">
        <v>96</v>
      </c>
      <c r="C8" s="7">
        <v>332.81</v>
      </c>
      <c r="D8" s="7">
        <v>541.27</v>
      </c>
      <c r="E8" s="7">
        <v>0</v>
      </c>
      <c r="F8" s="7">
        <v>0</v>
      </c>
      <c r="G8" s="7">
        <f>SUM(C8:D8)</f>
        <v>874.07999999999993</v>
      </c>
      <c r="H8" s="7">
        <v>0</v>
      </c>
      <c r="I8" s="7">
        <v>0</v>
      </c>
    </row>
    <row r="9" spans="1:9" x14ac:dyDescent="0.25">
      <c r="A9" s="8" t="s">
        <v>97</v>
      </c>
      <c r="B9" s="8" t="s">
        <v>98</v>
      </c>
      <c r="C9" s="7">
        <v>3</v>
      </c>
      <c r="D9" s="7">
        <v>76.900000000000006</v>
      </c>
      <c r="E9" s="7">
        <v>0</v>
      </c>
      <c r="F9" s="7">
        <v>0</v>
      </c>
      <c r="G9" s="7">
        <f>SUM(C9:D9)</f>
        <v>79.900000000000006</v>
      </c>
      <c r="H9" s="7">
        <v>0</v>
      </c>
      <c r="I9" s="7">
        <v>0</v>
      </c>
    </row>
    <row r="10" spans="1:9" x14ac:dyDescent="0.25">
      <c r="A10" s="9" t="s">
        <v>51</v>
      </c>
      <c r="B10" s="9" t="s">
        <v>50</v>
      </c>
      <c r="C10" s="5">
        <f>SUM(C11,C26,C31)</f>
        <v>882.58999999999992</v>
      </c>
      <c r="D10" s="5">
        <f>SUM(D11,D26,D31)</f>
        <v>17874.53</v>
      </c>
      <c r="E10" s="5">
        <v>0</v>
      </c>
      <c r="F10" s="5">
        <v>0</v>
      </c>
      <c r="G10" s="5">
        <f>SUM(C10,D10)</f>
        <v>18757.12</v>
      </c>
      <c r="H10" s="5">
        <v>0</v>
      </c>
      <c r="I10" s="5">
        <v>0</v>
      </c>
    </row>
    <row r="11" spans="1:9" x14ac:dyDescent="0.25">
      <c r="A11" s="8" t="s">
        <v>49</v>
      </c>
      <c r="B11" s="8" t="s">
        <v>99</v>
      </c>
      <c r="C11" s="7">
        <f>SUM(C12:C17,C22:C25)</f>
        <v>521.49</v>
      </c>
      <c r="D11" s="7">
        <f>SUM(D12:D17,D22:D25)</f>
        <v>17851.669999999998</v>
      </c>
      <c r="E11" s="7">
        <v>0</v>
      </c>
      <c r="F11" s="7">
        <v>0</v>
      </c>
      <c r="G11" s="7">
        <f t="shared" ref="G11:G33" si="0">SUM(C11:D11)</f>
        <v>18373.16</v>
      </c>
      <c r="H11" s="7">
        <v>0</v>
      </c>
      <c r="I11" s="7">
        <v>0</v>
      </c>
    </row>
    <row r="12" spans="1:9" x14ac:dyDescent="0.25">
      <c r="A12" s="8" t="s">
        <v>1</v>
      </c>
      <c r="B12" s="8" t="s">
        <v>100</v>
      </c>
      <c r="C12" s="7">
        <v>-8.01</v>
      </c>
      <c r="D12" s="7">
        <v>0</v>
      </c>
      <c r="E12" s="7">
        <v>0</v>
      </c>
      <c r="F12" s="7">
        <v>0</v>
      </c>
      <c r="G12" s="7">
        <f t="shared" si="0"/>
        <v>-8.01</v>
      </c>
      <c r="H12" s="7">
        <v>0</v>
      </c>
      <c r="I12" s="7">
        <v>0</v>
      </c>
    </row>
    <row r="13" spans="1:9" ht="24" x14ac:dyDescent="0.25">
      <c r="A13" s="8" t="s">
        <v>1</v>
      </c>
      <c r="B13" s="8" t="s">
        <v>150</v>
      </c>
      <c r="C13" s="7">
        <v>25.93</v>
      </c>
      <c r="D13" s="7">
        <v>0</v>
      </c>
      <c r="E13" s="7">
        <v>0</v>
      </c>
      <c r="F13" s="7">
        <v>0</v>
      </c>
      <c r="G13" s="7">
        <f t="shared" si="0"/>
        <v>25.93</v>
      </c>
      <c r="H13" s="7">
        <v>0</v>
      </c>
      <c r="I13" s="7">
        <v>0</v>
      </c>
    </row>
    <row r="14" spans="1:9" x14ac:dyDescent="0.25">
      <c r="A14" s="8" t="s">
        <v>1</v>
      </c>
      <c r="B14" s="8" t="s">
        <v>102</v>
      </c>
      <c r="C14" s="7">
        <v>0</v>
      </c>
      <c r="D14" s="7">
        <v>0</v>
      </c>
      <c r="E14" s="7">
        <v>0</v>
      </c>
      <c r="F14" s="7">
        <v>0</v>
      </c>
      <c r="G14" s="7">
        <f t="shared" si="0"/>
        <v>0</v>
      </c>
      <c r="H14" s="7">
        <v>0</v>
      </c>
      <c r="I14" s="7">
        <v>0</v>
      </c>
    </row>
    <row r="15" spans="1:9" x14ac:dyDescent="0.25">
      <c r="A15" s="8" t="s">
        <v>1</v>
      </c>
      <c r="B15" s="8" t="s">
        <v>151</v>
      </c>
      <c r="C15" s="7">
        <v>0</v>
      </c>
      <c r="D15" s="7">
        <v>0</v>
      </c>
      <c r="E15" s="7">
        <v>0</v>
      </c>
      <c r="F15" s="7">
        <v>0</v>
      </c>
      <c r="G15" s="7">
        <f t="shared" si="0"/>
        <v>0</v>
      </c>
      <c r="H15" s="7">
        <v>0</v>
      </c>
      <c r="I15" s="7">
        <v>0</v>
      </c>
    </row>
    <row r="16" spans="1:9" x14ac:dyDescent="0.25">
      <c r="A16" s="8" t="s">
        <v>1</v>
      </c>
      <c r="B16" s="8" t="s">
        <v>104</v>
      </c>
      <c r="C16" s="7">
        <v>0</v>
      </c>
      <c r="D16" s="7">
        <v>17851.669999999998</v>
      </c>
      <c r="E16" s="7">
        <v>0</v>
      </c>
      <c r="F16" s="7">
        <v>0</v>
      </c>
      <c r="G16" s="7">
        <f t="shared" si="0"/>
        <v>17851.669999999998</v>
      </c>
      <c r="H16" s="7">
        <v>0</v>
      </c>
      <c r="I16" s="7">
        <v>0</v>
      </c>
    </row>
    <row r="17" spans="1:9" x14ac:dyDescent="0.25">
      <c r="A17" s="8" t="s">
        <v>1</v>
      </c>
      <c r="B17" s="8" t="s">
        <v>152</v>
      </c>
      <c r="C17" s="7">
        <f>SUM(C18:C21)</f>
        <v>0</v>
      </c>
      <c r="D17" s="7">
        <f>SUM(D18:D21)</f>
        <v>0</v>
      </c>
      <c r="E17" s="7">
        <v>0</v>
      </c>
      <c r="F17" s="7">
        <v>0</v>
      </c>
      <c r="G17" s="7">
        <f t="shared" si="0"/>
        <v>0</v>
      </c>
      <c r="H17" s="7">
        <v>0</v>
      </c>
      <c r="I17" s="7">
        <v>0</v>
      </c>
    </row>
    <row r="18" spans="1:9" x14ac:dyDescent="0.25">
      <c r="A18" s="8" t="s">
        <v>1</v>
      </c>
      <c r="B18" s="8" t="s">
        <v>153</v>
      </c>
      <c r="C18" s="7">
        <v>0</v>
      </c>
      <c r="D18" s="7">
        <v>0</v>
      </c>
      <c r="E18" s="7">
        <v>0</v>
      </c>
      <c r="F18" s="7">
        <v>0</v>
      </c>
      <c r="G18" s="7">
        <f t="shared" si="0"/>
        <v>0</v>
      </c>
      <c r="H18" s="7">
        <v>0</v>
      </c>
      <c r="I18" s="7">
        <v>0</v>
      </c>
    </row>
    <row r="19" spans="1:9" x14ac:dyDescent="0.25">
      <c r="A19" s="8" t="s">
        <v>1</v>
      </c>
      <c r="B19" s="8" t="s">
        <v>154</v>
      </c>
      <c r="C19" s="7">
        <v>0</v>
      </c>
      <c r="D19" s="7">
        <v>0</v>
      </c>
      <c r="E19" s="7">
        <v>0</v>
      </c>
      <c r="F19" s="7">
        <v>0</v>
      </c>
      <c r="G19" s="7">
        <f t="shared" si="0"/>
        <v>0</v>
      </c>
      <c r="H19" s="7">
        <v>0</v>
      </c>
      <c r="I19" s="7">
        <v>0</v>
      </c>
    </row>
    <row r="20" spans="1:9" x14ac:dyDescent="0.25">
      <c r="A20" s="8" t="s">
        <v>1</v>
      </c>
      <c r="B20" s="8" t="s">
        <v>155</v>
      </c>
      <c r="C20" s="7">
        <v>0</v>
      </c>
      <c r="D20" s="7">
        <v>0</v>
      </c>
      <c r="E20" s="7">
        <v>0</v>
      </c>
      <c r="F20" s="7">
        <v>0</v>
      </c>
      <c r="G20" s="7">
        <f t="shared" si="0"/>
        <v>0</v>
      </c>
      <c r="H20" s="7">
        <v>0</v>
      </c>
      <c r="I20" s="7">
        <v>0</v>
      </c>
    </row>
    <row r="21" spans="1:9" x14ac:dyDescent="0.25">
      <c r="A21" s="8" t="s">
        <v>1</v>
      </c>
      <c r="B21" s="8" t="s">
        <v>19</v>
      </c>
      <c r="C21" s="7">
        <v>0</v>
      </c>
      <c r="D21" s="7">
        <v>0</v>
      </c>
      <c r="E21" s="7">
        <v>0</v>
      </c>
      <c r="F21" s="7">
        <v>0</v>
      </c>
      <c r="G21" s="7">
        <f t="shared" si="0"/>
        <v>0</v>
      </c>
      <c r="H21" s="7">
        <v>0</v>
      </c>
      <c r="I21" s="7">
        <v>0</v>
      </c>
    </row>
    <row r="22" spans="1:9" x14ac:dyDescent="0.25">
      <c r="A22" s="8" t="s">
        <v>1</v>
      </c>
      <c r="B22" s="8" t="s">
        <v>156</v>
      </c>
      <c r="C22" s="7">
        <v>0</v>
      </c>
      <c r="D22" s="7">
        <v>0</v>
      </c>
      <c r="E22" s="7">
        <v>0</v>
      </c>
      <c r="F22" s="7">
        <v>0</v>
      </c>
      <c r="G22" s="7">
        <f t="shared" si="0"/>
        <v>0</v>
      </c>
      <c r="H22" s="7">
        <v>0</v>
      </c>
      <c r="I22" s="7">
        <v>0</v>
      </c>
    </row>
    <row r="23" spans="1:9" ht="24" x14ac:dyDescent="0.25">
      <c r="A23" s="8" t="s">
        <v>1</v>
      </c>
      <c r="B23" s="8" t="s">
        <v>108</v>
      </c>
      <c r="C23" s="7">
        <v>0</v>
      </c>
      <c r="D23" s="7">
        <v>0</v>
      </c>
      <c r="E23" s="7">
        <v>0</v>
      </c>
      <c r="F23" s="7">
        <v>0</v>
      </c>
      <c r="G23" s="7">
        <f t="shared" si="0"/>
        <v>0</v>
      </c>
      <c r="H23" s="7">
        <v>0</v>
      </c>
      <c r="I23" s="7">
        <v>0</v>
      </c>
    </row>
    <row r="24" spans="1:9" x14ac:dyDescent="0.25">
      <c r="A24" s="8" t="s">
        <v>1</v>
      </c>
      <c r="B24" s="8" t="s">
        <v>109</v>
      </c>
      <c r="C24" s="7">
        <v>0</v>
      </c>
      <c r="D24" s="7">
        <v>0</v>
      </c>
      <c r="E24" s="7">
        <v>0</v>
      </c>
      <c r="F24" s="7">
        <v>0</v>
      </c>
      <c r="G24" s="7">
        <f t="shared" si="0"/>
        <v>0</v>
      </c>
      <c r="H24" s="7">
        <v>0</v>
      </c>
      <c r="I24" s="7">
        <v>0</v>
      </c>
    </row>
    <row r="25" spans="1:9" x14ac:dyDescent="0.25">
      <c r="A25" s="8" t="s">
        <v>1</v>
      </c>
      <c r="B25" s="8" t="s">
        <v>110</v>
      </c>
      <c r="C25" s="7">
        <v>503.57</v>
      </c>
      <c r="D25" s="7">
        <v>0</v>
      </c>
      <c r="E25" s="7">
        <v>0</v>
      </c>
      <c r="F25" s="7">
        <v>0</v>
      </c>
      <c r="G25" s="7">
        <f t="shared" si="0"/>
        <v>503.57</v>
      </c>
      <c r="H25" s="7">
        <v>0</v>
      </c>
      <c r="I25" s="7">
        <v>0</v>
      </c>
    </row>
    <row r="26" spans="1:9" x14ac:dyDescent="0.25">
      <c r="A26" s="8" t="s">
        <v>48</v>
      </c>
      <c r="B26" s="8" t="s">
        <v>111</v>
      </c>
      <c r="C26" s="7">
        <f>SUM(C27:C30)</f>
        <v>351.84</v>
      </c>
      <c r="D26" s="7">
        <f>SUM(D27:D30)</f>
        <v>0</v>
      </c>
      <c r="E26" s="7">
        <v>0</v>
      </c>
      <c r="F26" s="7">
        <v>0</v>
      </c>
      <c r="G26" s="7">
        <f t="shared" si="0"/>
        <v>351.84</v>
      </c>
      <c r="H26" s="7">
        <v>0</v>
      </c>
      <c r="I26" s="7">
        <v>0</v>
      </c>
    </row>
    <row r="27" spans="1:9" x14ac:dyDescent="0.25">
      <c r="A27" s="8" t="s">
        <v>1</v>
      </c>
      <c r="B27" s="8" t="s">
        <v>157</v>
      </c>
      <c r="C27" s="7">
        <v>0</v>
      </c>
      <c r="D27" s="7">
        <v>0</v>
      </c>
      <c r="E27" s="7">
        <v>0</v>
      </c>
      <c r="F27" s="7">
        <v>0</v>
      </c>
      <c r="G27" s="7">
        <f t="shared" si="0"/>
        <v>0</v>
      </c>
      <c r="H27" s="7">
        <v>0</v>
      </c>
      <c r="I27" s="7">
        <v>0</v>
      </c>
    </row>
    <row r="28" spans="1:9" x14ac:dyDescent="0.25">
      <c r="A28" s="8" t="s">
        <v>1</v>
      </c>
      <c r="B28" s="8" t="s">
        <v>113</v>
      </c>
      <c r="C28" s="7">
        <v>0</v>
      </c>
      <c r="D28" s="7">
        <v>0</v>
      </c>
      <c r="E28" s="7">
        <v>0</v>
      </c>
      <c r="F28" s="7">
        <v>0</v>
      </c>
      <c r="G28" s="7">
        <f t="shared" si="0"/>
        <v>0</v>
      </c>
      <c r="H28" s="7">
        <v>0</v>
      </c>
      <c r="I28" s="7">
        <v>0</v>
      </c>
    </row>
    <row r="29" spans="1:9" x14ac:dyDescent="0.25">
      <c r="A29" s="8" t="s">
        <v>1</v>
      </c>
      <c r="B29" s="8" t="s">
        <v>114</v>
      </c>
      <c r="C29" s="7">
        <v>351.84</v>
      </c>
      <c r="D29" s="7">
        <v>0</v>
      </c>
      <c r="E29" s="7">
        <v>0</v>
      </c>
      <c r="F29" s="7">
        <v>0</v>
      </c>
      <c r="G29" s="7">
        <f t="shared" si="0"/>
        <v>351.84</v>
      </c>
      <c r="H29" s="7">
        <v>0</v>
      </c>
      <c r="I29" s="7">
        <v>0</v>
      </c>
    </row>
    <row r="30" spans="1:9" x14ac:dyDescent="0.25">
      <c r="A30" s="8" t="s">
        <v>1</v>
      </c>
      <c r="B30" s="8" t="s">
        <v>115</v>
      </c>
      <c r="C30" s="7">
        <v>0</v>
      </c>
      <c r="D30" s="7">
        <v>0</v>
      </c>
      <c r="E30" s="7">
        <v>0</v>
      </c>
      <c r="F30" s="7">
        <v>0</v>
      </c>
      <c r="G30" s="7">
        <f t="shared" si="0"/>
        <v>0</v>
      </c>
      <c r="H30" s="7">
        <v>0</v>
      </c>
      <c r="I30" s="7">
        <v>0</v>
      </c>
    </row>
    <row r="31" spans="1:9" x14ac:dyDescent="0.25">
      <c r="A31" s="8" t="s">
        <v>116</v>
      </c>
      <c r="B31" s="8" t="s">
        <v>117</v>
      </c>
      <c r="C31" s="7">
        <f>SUM(C32:C33)</f>
        <v>9.26</v>
      </c>
      <c r="D31" s="7">
        <f>SUM(D32:D33)</f>
        <v>22.86</v>
      </c>
      <c r="E31" s="7">
        <v>0</v>
      </c>
      <c r="F31" s="7">
        <v>0</v>
      </c>
      <c r="G31" s="7">
        <f t="shared" si="0"/>
        <v>32.119999999999997</v>
      </c>
      <c r="H31" s="7">
        <v>0</v>
      </c>
      <c r="I31" s="7">
        <v>0</v>
      </c>
    </row>
    <row r="32" spans="1:9" x14ac:dyDescent="0.25">
      <c r="A32" s="8" t="s">
        <v>1</v>
      </c>
      <c r="B32" s="8" t="s">
        <v>12</v>
      </c>
      <c r="C32" s="7">
        <v>0.26</v>
      </c>
      <c r="D32" s="7">
        <v>22.86</v>
      </c>
      <c r="E32" s="7">
        <v>0</v>
      </c>
      <c r="F32" s="7">
        <v>0</v>
      </c>
      <c r="G32" s="7">
        <f t="shared" si="0"/>
        <v>23.12</v>
      </c>
      <c r="H32" s="7">
        <v>0</v>
      </c>
      <c r="I32" s="7">
        <v>0</v>
      </c>
    </row>
    <row r="33" spans="1:9" x14ac:dyDescent="0.25">
      <c r="A33" s="8" t="s">
        <v>1</v>
      </c>
      <c r="B33" s="8" t="s">
        <v>11</v>
      </c>
      <c r="C33" s="7">
        <v>9</v>
      </c>
      <c r="D33" s="7">
        <v>0</v>
      </c>
      <c r="E33" s="7">
        <v>0</v>
      </c>
      <c r="F33" s="7">
        <v>0</v>
      </c>
      <c r="G33" s="7">
        <f t="shared" si="0"/>
        <v>9</v>
      </c>
      <c r="H33" s="7">
        <v>0</v>
      </c>
      <c r="I33" s="7">
        <v>0</v>
      </c>
    </row>
    <row r="34" spans="1:9" x14ac:dyDescent="0.25">
      <c r="A34" s="9" t="s">
        <v>118</v>
      </c>
      <c r="B34" s="9" t="s">
        <v>119</v>
      </c>
      <c r="C34" s="5">
        <f>SUM(C35:C36)</f>
        <v>60.680000000000007</v>
      </c>
      <c r="D34" s="5">
        <f>SUM(D35:D36)</f>
        <v>23.32</v>
      </c>
      <c r="E34" s="5">
        <v>0</v>
      </c>
      <c r="F34" s="5">
        <v>0</v>
      </c>
      <c r="G34" s="5">
        <f>SUM(C34,D34)</f>
        <v>84</v>
      </c>
      <c r="H34" s="5">
        <v>0</v>
      </c>
      <c r="I34" s="5">
        <v>0</v>
      </c>
    </row>
    <row r="35" spans="1:9" x14ac:dyDescent="0.25">
      <c r="A35" s="8" t="s">
        <v>120</v>
      </c>
      <c r="B35" s="8" t="s">
        <v>54</v>
      </c>
      <c r="C35" s="7">
        <v>2.34</v>
      </c>
      <c r="D35" s="7">
        <v>0</v>
      </c>
      <c r="E35" s="7">
        <v>0</v>
      </c>
      <c r="F35" s="7">
        <v>0</v>
      </c>
      <c r="G35" s="7">
        <f>SUM(C35:D35)</f>
        <v>2.34</v>
      </c>
      <c r="H35" s="7">
        <v>0</v>
      </c>
      <c r="I35" s="7">
        <v>0</v>
      </c>
    </row>
    <row r="36" spans="1:9" x14ac:dyDescent="0.25">
      <c r="A36" s="8" t="s">
        <v>121</v>
      </c>
      <c r="B36" s="8" t="s">
        <v>122</v>
      </c>
      <c r="C36" s="7">
        <v>58.34</v>
      </c>
      <c r="D36" s="7">
        <v>23.32</v>
      </c>
      <c r="E36" s="7">
        <v>0</v>
      </c>
      <c r="F36" s="7">
        <v>0</v>
      </c>
      <c r="G36" s="7">
        <f>SUM(C36:D36)</f>
        <v>81.66</v>
      </c>
      <c r="H36" s="7">
        <v>0</v>
      </c>
      <c r="I36" s="7">
        <v>0</v>
      </c>
    </row>
    <row r="37" spans="1:9" x14ac:dyDescent="0.25">
      <c r="A37" s="9" t="s">
        <v>45</v>
      </c>
      <c r="B37" s="9" t="s">
        <v>123</v>
      </c>
      <c r="C37" s="5">
        <f>SUM(C38:C39)</f>
        <v>0</v>
      </c>
      <c r="D37" s="5">
        <f>SUM(D38:D39)</f>
        <v>0</v>
      </c>
      <c r="E37" s="5">
        <v>0</v>
      </c>
      <c r="F37" s="5">
        <v>0</v>
      </c>
      <c r="G37" s="5">
        <f>SUM(C37,D37)</f>
        <v>0</v>
      </c>
      <c r="H37" s="5">
        <v>0</v>
      </c>
      <c r="I37" s="5">
        <v>0</v>
      </c>
    </row>
    <row r="38" spans="1:9" x14ac:dyDescent="0.25">
      <c r="A38" s="8" t="s">
        <v>43</v>
      </c>
      <c r="B38" s="8" t="s">
        <v>42</v>
      </c>
      <c r="C38" s="7">
        <v>0</v>
      </c>
      <c r="D38" s="7">
        <v>0</v>
      </c>
      <c r="E38" s="7">
        <v>0</v>
      </c>
      <c r="F38" s="7">
        <v>0</v>
      </c>
      <c r="G38" s="7">
        <f>SUM(C38:D38)</f>
        <v>0</v>
      </c>
      <c r="H38" s="7">
        <v>0</v>
      </c>
      <c r="I38" s="7">
        <v>0</v>
      </c>
    </row>
    <row r="39" spans="1:9" x14ac:dyDescent="0.25">
      <c r="A39" s="8" t="s">
        <v>41</v>
      </c>
      <c r="B39" s="8" t="s">
        <v>34</v>
      </c>
      <c r="C39" s="7">
        <v>0</v>
      </c>
      <c r="D39" s="7">
        <v>0</v>
      </c>
      <c r="E39" s="7">
        <v>0</v>
      </c>
      <c r="F39" s="7">
        <v>0</v>
      </c>
      <c r="G39" s="7">
        <f>SUM(C39:D39)</f>
        <v>0</v>
      </c>
      <c r="H39" s="7">
        <v>0</v>
      </c>
      <c r="I39" s="7">
        <v>0</v>
      </c>
    </row>
    <row r="40" spans="1:9" x14ac:dyDescent="0.25">
      <c r="A40" s="9" t="s">
        <v>33</v>
      </c>
      <c r="B40" s="9" t="s">
        <v>32</v>
      </c>
      <c r="C40" s="5">
        <f>SUM(C41,C56,C61)</f>
        <v>1335.3</v>
      </c>
      <c r="D40" s="5">
        <f>SUM(D41,D56,D61)</f>
        <v>0</v>
      </c>
      <c r="E40" s="5">
        <v>0</v>
      </c>
      <c r="F40" s="5">
        <v>0</v>
      </c>
      <c r="G40" s="5">
        <f>SUM(C40,D40)</f>
        <v>1335.3</v>
      </c>
      <c r="H40" s="5">
        <v>0</v>
      </c>
      <c r="I40" s="5">
        <v>0</v>
      </c>
    </row>
    <row r="41" spans="1:9" x14ac:dyDescent="0.25">
      <c r="A41" s="8" t="s">
        <v>31</v>
      </c>
      <c r="B41" s="8" t="s">
        <v>99</v>
      </c>
      <c r="C41" s="7">
        <f>SUM(C42:C47,C52:C55)</f>
        <v>1010.54</v>
      </c>
      <c r="D41" s="7">
        <f>SUM(D42:D47,D52:D55)</f>
        <v>0</v>
      </c>
      <c r="E41" s="7">
        <v>0</v>
      </c>
      <c r="F41" s="7">
        <v>0</v>
      </c>
      <c r="G41" s="7">
        <f t="shared" ref="G41:G63" si="1">SUM(C41:D41)</f>
        <v>1010.54</v>
      </c>
      <c r="H41" s="7">
        <v>0</v>
      </c>
      <c r="I41" s="7">
        <v>0</v>
      </c>
    </row>
    <row r="42" spans="1:9" x14ac:dyDescent="0.25">
      <c r="A42" s="8" t="s">
        <v>1</v>
      </c>
      <c r="B42" s="8" t="s">
        <v>100</v>
      </c>
      <c r="C42" s="7">
        <v>933.55</v>
      </c>
      <c r="D42" s="7">
        <v>0</v>
      </c>
      <c r="E42" s="7">
        <v>0</v>
      </c>
      <c r="F42" s="7">
        <v>0</v>
      </c>
      <c r="G42" s="7">
        <f t="shared" si="1"/>
        <v>933.55</v>
      </c>
      <c r="H42" s="7">
        <v>0</v>
      </c>
      <c r="I42" s="7">
        <v>0</v>
      </c>
    </row>
    <row r="43" spans="1:9" ht="24" x14ac:dyDescent="0.25">
      <c r="A43" s="8" t="s">
        <v>1</v>
      </c>
      <c r="B43" s="8" t="s">
        <v>101</v>
      </c>
      <c r="C43" s="7">
        <v>0</v>
      </c>
      <c r="D43" s="7">
        <v>0</v>
      </c>
      <c r="E43" s="7">
        <v>0</v>
      </c>
      <c r="F43" s="7">
        <v>0</v>
      </c>
      <c r="G43" s="7">
        <f t="shared" si="1"/>
        <v>0</v>
      </c>
      <c r="H43" s="7">
        <v>0</v>
      </c>
      <c r="I43" s="7">
        <v>0</v>
      </c>
    </row>
    <row r="44" spans="1:9" x14ac:dyDescent="0.25">
      <c r="A44" s="8" t="s">
        <v>1</v>
      </c>
      <c r="B44" s="8" t="s">
        <v>158</v>
      </c>
      <c r="C44" s="7">
        <v>0</v>
      </c>
      <c r="D44" s="7">
        <v>0</v>
      </c>
      <c r="E44" s="7">
        <v>0</v>
      </c>
      <c r="F44" s="7">
        <v>0</v>
      </c>
      <c r="G44" s="7">
        <f t="shared" si="1"/>
        <v>0</v>
      </c>
      <c r="H44" s="7">
        <v>0</v>
      </c>
      <c r="I44" s="7">
        <v>0</v>
      </c>
    </row>
    <row r="45" spans="1:9" x14ac:dyDescent="0.25">
      <c r="A45" s="8" t="s">
        <v>1</v>
      </c>
      <c r="B45" s="8" t="s">
        <v>103</v>
      </c>
      <c r="C45" s="7">
        <v>0</v>
      </c>
      <c r="D45" s="7">
        <v>0</v>
      </c>
      <c r="E45" s="7">
        <v>0</v>
      </c>
      <c r="F45" s="7">
        <v>0</v>
      </c>
      <c r="G45" s="7">
        <f t="shared" si="1"/>
        <v>0</v>
      </c>
      <c r="H45" s="7">
        <v>0</v>
      </c>
      <c r="I45" s="7">
        <v>0</v>
      </c>
    </row>
    <row r="46" spans="1:9" x14ac:dyDescent="0.25">
      <c r="A46" s="8" t="s">
        <v>1</v>
      </c>
      <c r="B46" s="8" t="s">
        <v>104</v>
      </c>
      <c r="C46" s="7">
        <v>-15.93</v>
      </c>
      <c r="D46" s="7">
        <v>0</v>
      </c>
      <c r="E46" s="7">
        <v>0</v>
      </c>
      <c r="F46" s="7">
        <v>0</v>
      </c>
      <c r="G46" s="7">
        <f t="shared" si="1"/>
        <v>-15.93</v>
      </c>
      <c r="H46" s="7">
        <v>0</v>
      </c>
      <c r="I46" s="7">
        <v>0</v>
      </c>
    </row>
    <row r="47" spans="1:9" x14ac:dyDescent="0.25">
      <c r="A47" s="8" t="s">
        <v>1</v>
      </c>
      <c r="B47" s="8" t="s">
        <v>159</v>
      </c>
      <c r="C47" s="7">
        <v>92.92</v>
      </c>
      <c r="D47" s="7">
        <f>SUM(D48:D51)</f>
        <v>0</v>
      </c>
      <c r="E47" s="7">
        <v>0</v>
      </c>
      <c r="F47" s="7">
        <v>0</v>
      </c>
      <c r="G47" s="7">
        <f t="shared" si="1"/>
        <v>92.92</v>
      </c>
      <c r="H47" s="7">
        <v>0</v>
      </c>
      <c r="I47" s="7">
        <v>0</v>
      </c>
    </row>
    <row r="48" spans="1:9" x14ac:dyDescent="0.25">
      <c r="A48" s="8" t="s">
        <v>1</v>
      </c>
      <c r="B48" s="8" t="s">
        <v>160</v>
      </c>
      <c r="C48" s="7">
        <v>0</v>
      </c>
      <c r="D48" s="7">
        <v>0</v>
      </c>
      <c r="E48" s="7">
        <v>0</v>
      </c>
      <c r="F48" s="7">
        <v>0</v>
      </c>
      <c r="G48" s="7">
        <f t="shared" si="1"/>
        <v>0</v>
      </c>
      <c r="H48" s="7">
        <v>0</v>
      </c>
      <c r="I48" s="7">
        <v>0</v>
      </c>
    </row>
    <row r="49" spans="1:9" x14ac:dyDescent="0.25">
      <c r="A49" s="8" t="s">
        <v>1</v>
      </c>
      <c r="B49" s="8" t="s">
        <v>154</v>
      </c>
      <c r="C49" s="7">
        <v>0</v>
      </c>
      <c r="D49" s="7">
        <v>0</v>
      </c>
      <c r="E49" s="7">
        <v>0</v>
      </c>
      <c r="F49" s="7">
        <v>0</v>
      </c>
      <c r="G49" s="7">
        <f t="shared" si="1"/>
        <v>0</v>
      </c>
      <c r="H49" s="7">
        <v>0</v>
      </c>
      <c r="I49" s="7">
        <v>0</v>
      </c>
    </row>
    <row r="50" spans="1:9" x14ac:dyDescent="0.25">
      <c r="A50" s="8" t="s">
        <v>1</v>
      </c>
      <c r="B50" s="8" t="s">
        <v>155</v>
      </c>
      <c r="C50" s="7">
        <v>92.92</v>
      </c>
      <c r="D50" s="7">
        <v>0</v>
      </c>
      <c r="E50" s="7">
        <v>0</v>
      </c>
      <c r="F50" s="7">
        <v>0</v>
      </c>
      <c r="G50" s="7">
        <f t="shared" si="1"/>
        <v>92.92</v>
      </c>
      <c r="H50" s="7">
        <v>0</v>
      </c>
      <c r="I50" s="7">
        <v>0</v>
      </c>
    </row>
    <row r="51" spans="1:9" x14ac:dyDescent="0.25">
      <c r="A51" s="8" t="s">
        <v>1</v>
      </c>
      <c r="B51" s="8" t="s">
        <v>19</v>
      </c>
      <c r="C51" s="7">
        <v>0</v>
      </c>
      <c r="D51" s="7">
        <v>0</v>
      </c>
      <c r="E51" s="7">
        <v>0</v>
      </c>
      <c r="F51" s="7">
        <v>0</v>
      </c>
      <c r="G51" s="7">
        <f t="shared" si="1"/>
        <v>0</v>
      </c>
      <c r="H51" s="7">
        <v>0</v>
      </c>
      <c r="I51" s="7">
        <v>0</v>
      </c>
    </row>
    <row r="52" spans="1:9" x14ac:dyDescent="0.25">
      <c r="A52" s="8" t="s">
        <v>1</v>
      </c>
      <c r="B52" s="8" t="s">
        <v>156</v>
      </c>
      <c r="C52" s="7">
        <v>0</v>
      </c>
      <c r="D52" s="7">
        <v>0</v>
      </c>
      <c r="E52" s="7">
        <v>0</v>
      </c>
      <c r="F52" s="7">
        <v>0</v>
      </c>
      <c r="G52" s="7">
        <f t="shared" si="1"/>
        <v>0</v>
      </c>
      <c r="H52" s="7">
        <v>0</v>
      </c>
      <c r="I52" s="7">
        <v>0</v>
      </c>
    </row>
    <row r="53" spans="1:9" ht="24" x14ac:dyDescent="0.25">
      <c r="A53" s="8" t="s">
        <v>1</v>
      </c>
      <c r="B53" s="8" t="s">
        <v>161</v>
      </c>
      <c r="C53" s="7">
        <v>0</v>
      </c>
      <c r="D53" s="7">
        <v>0</v>
      </c>
      <c r="E53" s="7">
        <v>0</v>
      </c>
      <c r="F53" s="7">
        <v>0</v>
      </c>
      <c r="G53" s="7">
        <f t="shared" si="1"/>
        <v>0</v>
      </c>
      <c r="H53" s="7">
        <v>0</v>
      </c>
      <c r="I53" s="7">
        <v>0</v>
      </c>
    </row>
    <row r="54" spans="1:9" x14ac:dyDescent="0.25">
      <c r="A54" s="8" t="s">
        <v>1</v>
      </c>
      <c r="B54" s="8" t="s">
        <v>162</v>
      </c>
      <c r="C54" s="7">
        <v>0</v>
      </c>
      <c r="D54" s="7">
        <v>0</v>
      </c>
      <c r="E54" s="7">
        <v>0</v>
      </c>
      <c r="F54" s="7">
        <v>0</v>
      </c>
      <c r="G54" s="7">
        <f t="shared" si="1"/>
        <v>0</v>
      </c>
      <c r="H54" s="7">
        <v>0</v>
      </c>
      <c r="I54" s="7">
        <v>0</v>
      </c>
    </row>
    <row r="55" spans="1:9" x14ac:dyDescent="0.25">
      <c r="A55" s="8" t="s">
        <v>1</v>
      </c>
      <c r="B55" s="8" t="s">
        <v>110</v>
      </c>
      <c r="C55" s="7">
        <v>0</v>
      </c>
      <c r="D55" s="7">
        <v>0</v>
      </c>
      <c r="E55" s="7">
        <v>0</v>
      </c>
      <c r="F55" s="7">
        <v>0</v>
      </c>
      <c r="G55" s="7">
        <f t="shared" si="1"/>
        <v>0</v>
      </c>
      <c r="H55" s="7">
        <v>0</v>
      </c>
      <c r="I55" s="7">
        <v>0</v>
      </c>
    </row>
    <row r="56" spans="1:9" x14ac:dyDescent="0.25">
      <c r="A56" s="8" t="s">
        <v>14</v>
      </c>
      <c r="B56" s="8" t="s">
        <v>111</v>
      </c>
      <c r="C56" s="7">
        <f>SUM(C57:C60)</f>
        <v>291.70999999999998</v>
      </c>
      <c r="D56" s="7">
        <f>SUM(D57:D60)</f>
        <v>0</v>
      </c>
      <c r="E56" s="7">
        <v>0</v>
      </c>
      <c r="F56" s="7">
        <v>0</v>
      </c>
      <c r="G56" s="7">
        <f t="shared" si="1"/>
        <v>291.70999999999998</v>
      </c>
      <c r="H56" s="7">
        <v>0</v>
      </c>
      <c r="I56" s="7">
        <v>0</v>
      </c>
    </row>
    <row r="57" spans="1:9" x14ac:dyDescent="0.25">
      <c r="A57" s="8" t="s">
        <v>1</v>
      </c>
      <c r="B57" s="8" t="s">
        <v>112</v>
      </c>
      <c r="C57" s="7">
        <v>0</v>
      </c>
      <c r="D57" s="7">
        <v>0</v>
      </c>
      <c r="E57" s="7">
        <v>0</v>
      </c>
      <c r="F57" s="7">
        <v>0</v>
      </c>
      <c r="G57" s="7">
        <f t="shared" si="1"/>
        <v>0</v>
      </c>
      <c r="H57" s="7">
        <v>0</v>
      </c>
      <c r="I57" s="7">
        <v>0</v>
      </c>
    </row>
    <row r="58" spans="1:9" x14ac:dyDescent="0.25">
      <c r="A58" s="8" t="s">
        <v>1</v>
      </c>
      <c r="B58" s="8" t="s">
        <v>113</v>
      </c>
      <c r="C58" s="7">
        <v>0</v>
      </c>
      <c r="D58" s="7">
        <v>0</v>
      </c>
      <c r="E58" s="7">
        <v>0</v>
      </c>
      <c r="F58" s="7">
        <v>0</v>
      </c>
      <c r="G58" s="7">
        <f t="shared" si="1"/>
        <v>0</v>
      </c>
      <c r="H58" s="7">
        <v>0</v>
      </c>
      <c r="I58" s="7">
        <v>0</v>
      </c>
    </row>
    <row r="59" spans="1:9" x14ac:dyDescent="0.25">
      <c r="A59" s="8" t="s">
        <v>1</v>
      </c>
      <c r="B59" s="8" t="s">
        <v>114</v>
      </c>
      <c r="C59" s="7">
        <v>291.70999999999998</v>
      </c>
      <c r="D59" s="7">
        <v>0</v>
      </c>
      <c r="E59" s="7">
        <v>0</v>
      </c>
      <c r="F59" s="7">
        <v>0</v>
      </c>
      <c r="G59" s="7">
        <f t="shared" si="1"/>
        <v>291.70999999999998</v>
      </c>
      <c r="H59" s="7">
        <v>0</v>
      </c>
      <c r="I59" s="7">
        <v>0</v>
      </c>
    </row>
    <row r="60" spans="1:9" x14ac:dyDescent="0.25">
      <c r="A60" s="8" t="s">
        <v>1</v>
      </c>
      <c r="B60" s="8" t="s">
        <v>115</v>
      </c>
      <c r="C60" s="7">
        <v>0</v>
      </c>
      <c r="D60" s="7">
        <v>0</v>
      </c>
      <c r="E60" s="7">
        <v>0</v>
      </c>
      <c r="F60" s="7">
        <v>0</v>
      </c>
      <c r="G60" s="7">
        <f t="shared" si="1"/>
        <v>0</v>
      </c>
      <c r="H60" s="7">
        <v>0</v>
      </c>
      <c r="I60" s="7">
        <v>0</v>
      </c>
    </row>
    <row r="61" spans="1:9" x14ac:dyDescent="0.25">
      <c r="A61" s="8" t="s">
        <v>124</v>
      </c>
      <c r="B61" s="8" t="s">
        <v>117</v>
      </c>
      <c r="C61" s="7">
        <f>SUM(C62:C63)</f>
        <v>33.049999999999997</v>
      </c>
      <c r="D61" s="7">
        <f>SUM(D62:D63)</f>
        <v>0</v>
      </c>
      <c r="E61" s="7">
        <v>0</v>
      </c>
      <c r="F61" s="7">
        <v>0</v>
      </c>
      <c r="G61" s="7">
        <f t="shared" si="1"/>
        <v>33.049999999999997</v>
      </c>
      <c r="H61" s="7">
        <v>0</v>
      </c>
      <c r="I61" s="7">
        <v>0</v>
      </c>
    </row>
    <row r="62" spans="1:9" x14ac:dyDescent="0.25">
      <c r="A62" s="8" t="s">
        <v>1</v>
      </c>
      <c r="B62" s="8" t="s">
        <v>12</v>
      </c>
      <c r="C62" s="7">
        <v>0</v>
      </c>
      <c r="D62" s="7">
        <v>0</v>
      </c>
      <c r="E62" s="7">
        <v>0</v>
      </c>
      <c r="F62" s="7">
        <v>0</v>
      </c>
      <c r="G62" s="7">
        <f t="shared" si="1"/>
        <v>0</v>
      </c>
      <c r="H62" s="7">
        <v>0</v>
      </c>
      <c r="I62" s="7">
        <v>0</v>
      </c>
    </row>
    <row r="63" spans="1:9" x14ac:dyDescent="0.25">
      <c r="A63" s="8" t="s">
        <v>1</v>
      </c>
      <c r="B63" s="8" t="s">
        <v>11</v>
      </c>
      <c r="C63" s="7">
        <v>33.049999999999997</v>
      </c>
      <c r="D63" s="7">
        <v>0</v>
      </c>
      <c r="E63" s="7">
        <v>0</v>
      </c>
      <c r="F63" s="7">
        <v>0</v>
      </c>
      <c r="G63" s="7">
        <f t="shared" si="1"/>
        <v>33.049999999999997</v>
      </c>
      <c r="H63" s="7">
        <v>0</v>
      </c>
      <c r="I63" s="7">
        <v>0</v>
      </c>
    </row>
    <row r="64" spans="1:9" x14ac:dyDescent="0.25">
      <c r="A64" s="11" t="s">
        <v>1</v>
      </c>
      <c r="B64" s="10" t="s">
        <v>10</v>
      </c>
      <c r="C64" s="2">
        <f>SUM(C40,C37,C34,C10,C6)</f>
        <v>6987.75</v>
      </c>
      <c r="D64" s="2">
        <f>SUM(D40,D37,D34,D10,D6)</f>
        <v>18516.019999999997</v>
      </c>
      <c r="E64" s="2">
        <v>0</v>
      </c>
      <c r="F64" s="2">
        <v>0</v>
      </c>
      <c r="G64" s="2">
        <f>SUM(C64:D64)</f>
        <v>25503.769999999997</v>
      </c>
      <c r="H64" s="2">
        <v>0</v>
      </c>
      <c r="I64" s="2">
        <v>0</v>
      </c>
    </row>
    <row r="65" spans="1:9" x14ac:dyDescent="0.25">
      <c r="A65" s="9" t="s">
        <v>9</v>
      </c>
      <c r="B65" s="9" t="s">
        <v>8</v>
      </c>
      <c r="C65" s="5">
        <f>SUM(C66:C67)</f>
        <v>24.67</v>
      </c>
      <c r="D65" s="5">
        <f>SUM(D66:D67)</f>
        <v>0</v>
      </c>
      <c r="E65" s="5">
        <v>0</v>
      </c>
      <c r="F65" s="5">
        <v>0</v>
      </c>
      <c r="G65" s="5">
        <f>SUM(C65,D65)</f>
        <v>24.67</v>
      </c>
      <c r="H65" s="5">
        <v>0</v>
      </c>
      <c r="I65" s="5">
        <v>0</v>
      </c>
    </row>
    <row r="66" spans="1:9" x14ac:dyDescent="0.25">
      <c r="A66" s="8" t="s">
        <v>7</v>
      </c>
      <c r="B66" s="8" t="s">
        <v>125</v>
      </c>
      <c r="C66" s="7">
        <v>0</v>
      </c>
      <c r="D66" s="7">
        <v>0</v>
      </c>
      <c r="E66" s="7">
        <v>0</v>
      </c>
      <c r="F66" s="7">
        <v>0</v>
      </c>
      <c r="G66" s="7">
        <f>SUM(C66:D66)</f>
        <v>0</v>
      </c>
      <c r="H66" s="7">
        <v>0</v>
      </c>
      <c r="I66" s="7">
        <v>0</v>
      </c>
    </row>
    <row r="67" spans="1:9" x14ac:dyDescent="0.25">
      <c r="A67" s="8" t="s">
        <v>5</v>
      </c>
      <c r="B67" s="8" t="s">
        <v>126</v>
      </c>
      <c r="C67" s="7">
        <v>24.67</v>
      </c>
      <c r="D67" s="7">
        <v>0</v>
      </c>
      <c r="E67" s="7">
        <v>0</v>
      </c>
      <c r="F67" s="7">
        <v>0</v>
      </c>
      <c r="G67" s="7">
        <f>SUM(C67:D67)</f>
        <v>24.67</v>
      </c>
      <c r="H67" s="7">
        <v>0</v>
      </c>
      <c r="I67" s="7">
        <v>0</v>
      </c>
    </row>
    <row r="68" spans="1:9" x14ac:dyDescent="0.25">
      <c r="A68" s="6" t="s">
        <v>3</v>
      </c>
      <c r="B68" s="6" t="s">
        <v>2</v>
      </c>
      <c r="C68" s="5">
        <v>0</v>
      </c>
      <c r="D68" s="5">
        <v>0</v>
      </c>
      <c r="E68" s="5">
        <v>0</v>
      </c>
      <c r="F68" s="5">
        <v>0</v>
      </c>
      <c r="G68" s="5">
        <f>SUM(C68,D68)</f>
        <v>0</v>
      </c>
      <c r="H68" s="5">
        <v>0</v>
      </c>
      <c r="I68" s="5">
        <v>0</v>
      </c>
    </row>
    <row r="69" spans="1:9" x14ac:dyDescent="0.25">
      <c r="A69" s="4" t="s">
        <v>1</v>
      </c>
      <c r="B69" s="3" t="s">
        <v>0</v>
      </c>
      <c r="C69" s="2">
        <f>SUM(C64,C65,C68)</f>
        <v>7012.42</v>
      </c>
      <c r="D69" s="2">
        <f>SUM(D64,D65,D68)</f>
        <v>18516.019999999997</v>
      </c>
      <c r="E69" s="2">
        <v>0</v>
      </c>
      <c r="F69" s="2">
        <v>0</v>
      </c>
      <c r="G69" s="2">
        <f>SUM(C69:D69)</f>
        <v>25528.439999999995</v>
      </c>
      <c r="H69" s="2">
        <v>0</v>
      </c>
      <c r="I69" s="2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3697-965A-47B3-892F-FEF3D999D888}">
  <dimension ref="A1:J406"/>
  <sheetViews>
    <sheetView tabSelected="1" workbookViewId="0">
      <selection activeCell="E19" sqref="E19"/>
    </sheetView>
  </sheetViews>
  <sheetFormatPr baseColWidth="10" defaultColWidth="8.85546875" defaultRowHeight="15" x14ac:dyDescent="0.25"/>
  <cols>
    <col min="1" max="1" width="32.7109375" style="1" customWidth="1"/>
    <col min="2" max="10" width="19.28515625" style="1" customWidth="1"/>
    <col min="11" max="16384" width="8.85546875" style="1"/>
  </cols>
  <sheetData>
    <row r="1" spans="1:10" s="15" customFormat="1" ht="39.75" customHeight="1" thickBot="1" x14ac:dyDescent="0.3">
      <c r="A1" s="23" t="s">
        <v>163</v>
      </c>
      <c r="B1" s="22"/>
      <c r="C1" s="22"/>
      <c r="D1" s="22"/>
      <c r="E1" s="22"/>
      <c r="F1" s="22"/>
      <c r="G1" s="22"/>
      <c r="H1" s="22"/>
      <c r="I1" s="22"/>
      <c r="J1" s="21"/>
    </row>
    <row r="2" spans="1:10" s="15" customFormat="1" ht="19.5" customHeight="1" thickBot="1" x14ac:dyDescent="0.3">
      <c r="A2" s="20"/>
      <c r="B2" s="19"/>
      <c r="C2" s="19"/>
      <c r="D2" s="19"/>
      <c r="E2" s="19"/>
      <c r="F2" s="19"/>
      <c r="G2" s="19"/>
      <c r="H2" s="19"/>
      <c r="I2" s="19"/>
      <c r="J2" s="18"/>
    </row>
    <row r="3" spans="1:10" s="15" customFormat="1" ht="19.5" customHeight="1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6"/>
    </row>
    <row r="4" spans="1:10" ht="19.5" customHeight="1" thickBot="1" x14ac:dyDescent="0.3">
      <c r="A4" s="14" t="s">
        <v>69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thickBot="1" x14ac:dyDescent="0.3">
      <c r="A5" s="24" t="s">
        <v>164</v>
      </c>
      <c r="B5" s="25" t="s">
        <v>165</v>
      </c>
      <c r="C5" s="26"/>
      <c r="D5" s="26"/>
      <c r="E5" s="26"/>
      <c r="F5" s="26"/>
      <c r="G5" s="26"/>
      <c r="H5" s="26"/>
      <c r="I5" s="26"/>
      <c r="J5" s="27"/>
    </row>
    <row r="6" spans="1:10" ht="15.75" thickBot="1" x14ac:dyDescent="0.3">
      <c r="A6" s="28"/>
      <c r="B6" s="13" t="s">
        <v>166</v>
      </c>
      <c r="C6" s="13" t="s">
        <v>167</v>
      </c>
      <c r="D6" s="13" t="s">
        <v>168</v>
      </c>
      <c r="E6" s="13" t="s">
        <v>169</v>
      </c>
      <c r="F6" s="13" t="s">
        <v>170</v>
      </c>
      <c r="G6" s="13" t="s">
        <v>171</v>
      </c>
      <c r="H6" s="13" t="s">
        <v>172</v>
      </c>
      <c r="I6" s="13" t="s">
        <v>173</v>
      </c>
      <c r="J6" s="13" t="s">
        <v>174</v>
      </c>
    </row>
    <row r="7" spans="1:10" x14ac:dyDescent="0.25">
      <c r="A7" s="29" t="s">
        <v>175</v>
      </c>
      <c r="B7" s="30">
        <v>3656.39</v>
      </c>
      <c r="C7" s="7">
        <v>2693.48</v>
      </c>
      <c r="D7" s="7">
        <v>6.99</v>
      </c>
      <c r="E7" s="7">
        <v>35</v>
      </c>
      <c r="F7" s="7">
        <v>1647.42</v>
      </c>
      <c r="G7" s="7">
        <v>0</v>
      </c>
      <c r="H7" s="7">
        <v>0</v>
      </c>
      <c r="I7" s="7">
        <v>0</v>
      </c>
      <c r="J7" s="7">
        <f>SUM(B7:I7)</f>
        <v>8039.28</v>
      </c>
    </row>
    <row r="8" spans="1:10" x14ac:dyDescent="0.25">
      <c r="A8" s="29" t="s">
        <v>176</v>
      </c>
      <c r="B8" s="30">
        <v>765.83</v>
      </c>
      <c r="C8" s="7">
        <v>304.67</v>
      </c>
      <c r="D8" s="7">
        <v>0.21</v>
      </c>
      <c r="E8" s="7">
        <v>158</v>
      </c>
      <c r="F8" s="7">
        <v>0.19</v>
      </c>
      <c r="G8" s="7">
        <v>0</v>
      </c>
      <c r="H8" s="7">
        <v>0</v>
      </c>
      <c r="I8" s="7">
        <v>0</v>
      </c>
      <c r="J8" s="7">
        <f t="shared" ref="J8:J10" si="0">SUM(B8:I8)</f>
        <v>1228.9000000000001</v>
      </c>
    </row>
    <row r="9" spans="1:10" x14ac:dyDescent="0.25">
      <c r="A9" s="29" t="s">
        <v>177</v>
      </c>
      <c r="B9" s="30">
        <v>13873.03</v>
      </c>
      <c r="C9" s="7">
        <v>385.43</v>
      </c>
      <c r="D9" s="7">
        <v>0.66</v>
      </c>
      <c r="E9" s="7">
        <v>63.32</v>
      </c>
      <c r="F9" s="7">
        <v>38</v>
      </c>
      <c r="G9" s="7">
        <v>0</v>
      </c>
      <c r="H9" s="7">
        <v>0</v>
      </c>
      <c r="I9" s="7">
        <v>0</v>
      </c>
      <c r="J9" s="7">
        <f t="shared" si="0"/>
        <v>14360.44</v>
      </c>
    </row>
    <row r="10" spans="1:10" x14ac:dyDescent="0.25">
      <c r="A10" s="29" t="s">
        <v>178</v>
      </c>
      <c r="B10" s="7">
        <v>0</v>
      </c>
      <c r="C10" s="7">
        <v>0</v>
      </c>
      <c r="D10" s="7">
        <v>0</v>
      </c>
      <c r="E10" s="7">
        <v>0</v>
      </c>
      <c r="F10" s="7">
        <v>4585.6400000000003</v>
      </c>
      <c r="G10" s="7">
        <v>0</v>
      </c>
      <c r="H10" s="7">
        <v>0</v>
      </c>
      <c r="I10" s="7">
        <v>0</v>
      </c>
      <c r="J10" s="7">
        <f t="shared" si="0"/>
        <v>4585.6400000000003</v>
      </c>
    </row>
    <row r="11" spans="1:10" x14ac:dyDescent="0.25">
      <c r="A11" s="29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29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29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29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29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29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29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29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29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29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29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29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29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29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29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29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29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29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29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29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29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29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29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29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29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29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29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9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29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29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29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29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29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29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29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29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29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29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29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29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29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29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29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29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29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29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29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29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29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29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29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29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29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29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29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29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29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29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29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29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29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29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29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29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29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29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29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29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29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29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29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29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29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29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29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29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29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29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29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29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29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29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29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29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29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29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29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29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29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29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29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29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29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29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29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29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29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29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29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29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29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29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29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29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29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29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29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29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29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29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29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29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29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29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29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29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29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29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29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29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29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29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29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29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29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29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29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29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29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29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29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29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29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29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29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29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29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29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29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29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29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29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29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29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29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29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29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29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29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29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29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29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29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29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29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29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29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29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29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29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29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29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29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29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29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29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29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29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29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29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29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29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29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29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29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29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29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29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29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29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29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29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29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29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29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29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29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29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29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29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29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29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29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29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29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29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29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29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29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29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29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29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29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29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29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29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29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29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29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29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29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29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29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29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29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29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29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29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29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29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29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29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29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29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29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29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29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29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29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29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29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29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29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29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29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29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29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29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29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29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29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29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29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29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29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29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29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29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29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29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29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29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29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29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29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29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29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29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29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29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29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29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29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29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29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29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29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29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29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29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29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29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29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29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29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29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29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29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29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29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29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29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29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29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29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29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29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29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29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29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29"/>
      <c r="B301" s="7"/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29"/>
      <c r="B302" s="7"/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29"/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29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29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29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29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29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29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29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29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29"/>
      <c r="B312" s="7"/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29"/>
      <c r="B313" s="7"/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29"/>
      <c r="B314" s="7"/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29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29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29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29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29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29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29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29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29"/>
      <c r="B323" s="7"/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29"/>
      <c r="B324" s="7"/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29"/>
      <c r="B325" s="7"/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29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29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29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29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29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29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29"/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29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29"/>
      <c r="B334" s="7"/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29"/>
      <c r="B335" s="7"/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29"/>
      <c r="B336" s="7"/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29"/>
      <c r="B337" s="7"/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29"/>
      <c r="B338" s="7"/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29"/>
      <c r="B339" s="7"/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29"/>
      <c r="B340" s="7"/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29"/>
      <c r="B341" s="7"/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29"/>
      <c r="B342" s="7"/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29"/>
      <c r="B343" s="7"/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29"/>
      <c r="B344" s="7"/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29"/>
      <c r="B345" s="7"/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29"/>
      <c r="B346" s="7"/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29"/>
      <c r="B347" s="7"/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29"/>
      <c r="B348" s="7"/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29"/>
      <c r="B349" s="7"/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29"/>
      <c r="B350" s="7"/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29"/>
      <c r="B351" s="7"/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29"/>
      <c r="B352" s="7"/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29"/>
      <c r="B353" s="7"/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29"/>
      <c r="B354" s="7"/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29"/>
      <c r="B355" s="7"/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29"/>
      <c r="B356" s="7"/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29"/>
      <c r="B357" s="7"/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29"/>
      <c r="B358" s="7"/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29"/>
      <c r="B359" s="7"/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29"/>
      <c r="B360" s="7"/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29"/>
      <c r="B361" s="7"/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29"/>
      <c r="B362" s="7"/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29"/>
      <c r="B363" s="7"/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29"/>
      <c r="B364" s="7"/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29"/>
      <c r="B365" s="7"/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29"/>
      <c r="B366" s="7"/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29"/>
      <c r="B367" s="7"/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29"/>
      <c r="B368" s="7"/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29"/>
      <c r="B369" s="7"/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29"/>
      <c r="B370" s="7"/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29"/>
      <c r="B371" s="7"/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29"/>
      <c r="B372" s="7"/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29"/>
      <c r="B373" s="7"/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29"/>
      <c r="B374" s="7"/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29"/>
      <c r="B375" s="7"/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29"/>
      <c r="B376" s="7"/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29"/>
      <c r="B377" s="7"/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29"/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29"/>
      <c r="B379" s="7"/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29"/>
      <c r="B380" s="7"/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29"/>
      <c r="B381" s="7"/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29"/>
      <c r="B382" s="7"/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29"/>
      <c r="B383" s="7"/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29"/>
      <c r="B384" s="7"/>
      <c r="C384" s="7"/>
      <c r="D384" s="7"/>
      <c r="E384" s="7"/>
      <c r="F384" s="7"/>
      <c r="G384" s="7"/>
      <c r="H384" s="7"/>
      <c r="I384" s="7"/>
      <c r="J384" s="7"/>
    </row>
    <row r="385" spans="1:10" x14ac:dyDescent="0.25">
      <c r="A385" s="29"/>
      <c r="B385" s="7"/>
      <c r="C385" s="7"/>
      <c r="D385" s="7"/>
      <c r="E385" s="7"/>
      <c r="F385" s="7"/>
      <c r="G385" s="7"/>
      <c r="H385" s="7"/>
      <c r="I385" s="7"/>
      <c r="J385" s="7"/>
    </row>
    <row r="386" spans="1:10" x14ac:dyDescent="0.25">
      <c r="A386" s="29"/>
      <c r="B386" s="7"/>
      <c r="C386" s="7"/>
      <c r="D386" s="7"/>
      <c r="E386" s="7"/>
      <c r="F386" s="7"/>
      <c r="G386" s="7"/>
      <c r="H386" s="7"/>
      <c r="I386" s="7"/>
      <c r="J386" s="7"/>
    </row>
    <row r="387" spans="1:10" x14ac:dyDescent="0.25">
      <c r="A387" s="29"/>
      <c r="B387" s="7"/>
      <c r="C387" s="7"/>
      <c r="D387" s="7"/>
      <c r="E387" s="7"/>
      <c r="F387" s="7"/>
      <c r="G387" s="7"/>
      <c r="H387" s="7"/>
      <c r="I387" s="7"/>
      <c r="J387" s="7"/>
    </row>
    <row r="388" spans="1:10" x14ac:dyDescent="0.25">
      <c r="A388" s="29"/>
      <c r="B388" s="7"/>
      <c r="C388" s="7"/>
      <c r="D388" s="7"/>
      <c r="E388" s="7"/>
      <c r="F388" s="7"/>
      <c r="G388" s="7"/>
      <c r="H388" s="7"/>
      <c r="I388" s="7"/>
      <c r="J388" s="7"/>
    </row>
    <row r="389" spans="1:10" x14ac:dyDescent="0.25">
      <c r="A389" s="29"/>
      <c r="B389" s="7"/>
      <c r="C389" s="7"/>
      <c r="D389" s="7"/>
      <c r="E389" s="7"/>
      <c r="F389" s="7"/>
      <c r="G389" s="7"/>
      <c r="H389" s="7"/>
      <c r="I389" s="7"/>
      <c r="J389" s="7"/>
    </row>
    <row r="390" spans="1:10" x14ac:dyDescent="0.25">
      <c r="A390" s="29"/>
      <c r="B390" s="7"/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29"/>
      <c r="B391" s="7"/>
      <c r="C391" s="7"/>
      <c r="D391" s="7"/>
      <c r="E391" s="7"/>
      <c r="F391" s="7"/>
      <c r="G391" s="7"/>
      <c r="H391" s="7"/>
      <c r="I391" s="7"/>
      <c r="J391" s="7"/>
    </row>
    <row r="392" spans="1:10" x14ac:dyDescent="0.25">
      <c r="A392" s="29"/>
      <c r="B392" s="7"/>
      <c r="C392" s="7"/>
      <c r="D392" s="7"/>
      <c r="E392" s="7"/>
      <c r="F392" s="7"/>
      <c r="G392" s="7"/>
      <c r="H392" s="7"/>
      <c r="I392" s="7"/>
      <c r="J392" s="7"/>
    </row>
    <row r="393" spans="1:10" x14ac:dyDescent="0.25">
      <c r="A393" s="29"/>
      <c r="B393" s="7"/>
      <c r="C393" s="7"/>
      <c r="D393" s="7"/>
      <c r="E393" s="7"/>
      <c r="F393" s="7"/>
      <c r="G393" s="7"/>
      <c r="H393" s="7"/>
      <c r="I393" s="7"/>
      <c r="J393" s="7"/>
    </row>
    <row r="394" spans="1:10" x14ac:dyDescent="0.25">
      <c r="A394" s="29"/>
      <c r="B394" s="7"/>
      <c r="C394" s="7"/>
      <c r="D394" s="7"/>
      <c r="E394" s="7"/>
      <c r="F394" s="7"/>
      <c r="G394" s="7"/>
      <c r="H394" s="7"/>
      <c r="I394" s="7"/>
      <c r="J394" s="7"/>
    </row>
    <row r="395" spans="1:10" x14ac:dyDescent="0.25">
      <c r="A395" s="29"/>
      <c r="B395" s="7"/>
      <c r="C395" s="7"/>
      <c r="D395" s="7"/>
      <c r="E395" s="7"/>
      <c r="F395" s="7"/>
      <c r="G395" s="7"/>
      <c r="H395" s="7"/>
      <c r="I395" s="7"/>
      <c r="J395" s="7"/>
    </row>
    <row r="396" spans="1:10" x14ac:dyDescent="0.25">
      <c r="A396" s="29"/>
      <c r="B396" s="7"/>
      <c r="C396" s="7"/>
      <c r="D396" s="7"/>
      <c r="E396" s="7"/>
      <c r="F396" s="7"/>
      <c r="G396" s="7"/>
      <c r="H396" s="7"/>
      <c r="I396" s="7"/>
      <c r="J396" s="7"/>
    </row>
    <row r="397" spans="1:10" x14ac:dyDescent="0.25">
      <c r="A397" s="29"/>
      <c r="B397" s="7"/>
      <c r="C397" s="7"/>
      <c r="D397" s="7"/>
      <c r="E397" s="7"/>
      <c r="F397" s="7"/>
      <c r="G397" s="7"/>
      <c r="H397" s="7"/>
      <c r="I397" s="7"/>
      <c r="J397" s="7"/>
    </row>
    <row r="398" spans="1:10" x14ac:dyDescent="0.25">
      <c r="A398" s="29"/>
      <c r="B398" s="7"/>
      <c r="C398" s="7"/>
      <c r="D398" s="7"/>
      <c r="E398" s="7"/>
      <c r="F398" s="7"/>
      <c r="G398" s="7"/>
      <c r="H398" s="7"/>
      <c r="I398" s="7"/>
      <c r="J398" s="7"/>
    </row>
    <row r="399" spans="1:10" x14ac:dyDescent="0.25">
      <c r="A399" s="29"/>
      <c r="B399" s="7"/>
      <c r="C399" s="7"/>
      <c r="D399" s="7"/>
      <c r="E399" s="7"/>
      <c r="F399" s="7"/>
      <c r="G399" s="7"/>
      <c r="H399" s="7"/>
      <c r="I399" s="7"/>
      <c r="J399" s="7"/>
    </row>
    <row r="400" spans="1:10" x14ac:dyDescent="0.25">
      <c r="A400" s="29"/>
      <c r="B400" s="7"/>
      <c r="C400" s="7"/>
      <c r="D400" s="7"/>
      <c r="E400" s="7"/>
      <c r="F400" s="7"/>
      <c r="G400" s="7"/>
      <c r="H400" s="7"/>
      <c r="I400" s="7"/>
      <c r="J400" s="7"/>
    </row>
    <row r="401" spans="1:10" x14ac:dyDescent="0.25">
      <c r="A401" s="29"/>
      <c r="B401" s="7"/>
      <c r="C401" s="7"/>
      <c r="D401" s="7"/>
      <c r="E401" s="7"/>
      <c r="F401" s="7"/>
      <c r="G401" s="7"/>
      <c r="H401" s="7"/>
      <c r="I401" s="7"/>
      <c r="J401" s="7"/>
    </row>
    <row r="402" spans="1:10" x14ac:dyDescent="0.25">
      <c r="A402" s="29"/>
      <c r="B402" s="7"/>
      <c r="C402" s="7"/>
      <c r="D402" s="7"/>
      <c r="E402" s="7"/>
      <c r="F402" s="7"/>
      <c r="G402" s="7"/>
      <c r="H402" s="7"/>
      <c r="I402" s="7"/>
      <c r="J402" s="7"/>
    </row>
    <row r="403" spans="1:10" x14ac:dyDescent="0.25">
      <c r="A403" s="29"/>
      <c r="B403" s="7"/>
      <c r="C403" s="7"/>
      <c r="D403" s="7"/>
      <c r="E403" s="7"/>
      <c r="F403" s="7"/>
      <c r="G403" s="7"/>
      <c r="H403" s="7"/>
      <c r="I403" s="7"/>
      <c r="J403" s="7"/>
    </row>
    <row r="404" spans="1:10" x14ac:dyDescent="0.25">
      <c r="A404" s="29"/>
      <c r="B404" s="7"/>
      <c r="C404" s="7"/>
      <c r="D404" s="7"/>
      <c r="E404" s="7"/>
      <c r="F404" s="7"/>
      <c r="G404" s="7"/>
      <c r="H404" s="7"/>
      <c r="I404" s="7"/>
      <c r="J404" s="7"/>
    </row>
    <row r="405" spans="1:10" x14ac:dyDescent="0.25">
      <c r="A405" s="31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1"/>
      <c r="B406" s="32"/>
      <c r="C406" s="32"/>
      <c r="D406" s="32"/>
      <c r="E406" s="32"/>
      <c r="F406" s="32"/>
      <c r="G406" s="32"/>
      <c r="H406" s="32"/>
      <c r="I406" s="32"/>
      <c r="J406" s="3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Company>Universitat Jaume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Belén Agustina Beser</cp:lastModifiedBy>
  <dcterms:created xsi:type="dcterms:W3CDTF">2022-04-27T15:47:56Z</dcterms:created>
  <dcterms:modified xsi:type="dcterms:W3CDTF">2022-04-27T15:50:03Z</dcterms:modified>
</cp:coreProperties>
</file>